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ShaunaNewren\Desktop\"/>
    </mc:Choice>
  </mc:AlternateContent>
  <xr:revisionPtr revIDLastSave="0" documentId="13_ncr:1_{1D3AD66C-B6BC-46E5-99B5-A33F7EEFA5B2}" xr6:coauthVersionLast="46" xr6:coauthVersionMax="46" xr10:uidLastSave="{00000000-0000-0000-0000-000000000000}"/>
  <bookViews>
    <workbookView xWindow="2010" yWindow="3105" windowWidth="21600" windowHeight="11325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A59" i="2" s="1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K13" i="2" s="1"/>
  <c r="F6" i="1"/>
  <c r="A31" i="2" s="1"/>
  <c r="D6" i="1"/>
  <c r="C6" i="1"/>
  <c r="A33" i="2" s="1"/>
  <c r="G5" i="1"/>
  <c r="BH24" i="2" s="1"/>
  <c r="F5" i="1"/>
  <c r="A7" i="2" s="1"/>
  <c r="D5" i="1"/>
  <c r="BH5" i="2" s="1"/>
  <c r="C5" i="1"/>
  <c r="A26" i="2" s="1"/>
  <c r="F3" i="1"/>
  <c r="C3" i="1"/>
  <c r="S87" i="2" l="1"/>
  <c r="BH118" i="2"/>
  <c r="AU117" i="2" s="1"/>
  <c r="K23" i="2"/>
  <c r="AI80" i="2"/>
  <c r="BH31" i="2"/>
  <c r="AM30" i="2" s="1"/>
  <c r="BF91" i="2"/>
  <c r="BF128" i="2"/>
  <c r="BF110" i="2"/>
  <c r="AD36" i="2"/>
  <c r="AD147" i="2"/>
  <c r="AD54" i="2"/>
  <c r="AD71" i="2"/>
  <c r="S4" i="2"/>
  <c r="AF4" i="2"/>
  <c r="F9" i="6"/>
  <c r="Q87" i="2" s="1"/>
  <c r="N9" i="6"/>
  <c r="AP87" i="2" s="1"/>
  <c r="D11" i="6"/>
  <c r="J80" i="2" s="1"/>
  <c r="J11" i="6"/>
  <c r="AB87" i="2" s="1"/>
  <c r="BF147" i="2"/>
  <c r="BG147" i="2" s="1"/>
  <c r="G9" i="6"/>
  <c r="T4" i="2" s="1"/>
  <c r="P9" i="6"/>
  <c r="AV87" i="2" s="1"/>
  <c r="E11" i="6"/>
  <c r="M117" i="2" s="1"/>
  <c r="BH26" i="2"/>
  <c r="BA25" i="2" s="1"/>
  <c r="BF34" i="2"/>
  <c r="BH7" i="2"/>
  <c r="AV13" i="2"/>
  <c r="AD17" i="2"/>
  <c r="Z30" i="2"/>
  <c r="BF71" i="2"/>
  <c r="BF89" i="2"/>
  <c r="BH105" i="2"/>
  <c r="BF108" i="2"/>
  <c r="R9" i="6"/>
  <c r="BB117" i="2" s="1"/>
  <c r="AD15" i="2"/>
  <c r="N30" i="2"/>
  <c r="AD52" i="2"/>
  <c r="AD89" i="2"/>
  <c r="AD108" i="2"/>
  <c r="AD34" i="2"/>
  <c r="BF73" i="2"/>
  <c r="BF126" i="2"/>
  <c r="AD128" i="2"/>
  <c r="BG128" i="2" s="1"/>
  <c r="B9" i="6"/>
  <c r="E80" i="2" s="1"/>
  <c r="L9" i="6"/>
  <c r="AJ13" i="2" s="1"/>
  <c r="I11" i="6"/>
  <c r="Y4" i="2" s="1"/>
  <c r="BH63" i="2"/>
  <c r="BH42" i="2"/>
  <c r="BH100" i="2"/>
  <c r="BH79" i="2"/>
  <c r="BH107" i="2"/>
  <c r="BH86" i="2"/>
  <c r="BH123" i="2"/>
  <c r="BH144" i="2"/>
  <c r="AU25" i="2"/>
  <c r="V25" i="2"/>
  <c r="AY30" i="2"/>
  <c r="A131" i="2"/>
  <c r="A57" i="2"/>
  <c r="A94" i="2"/>
  <c r="AY23" i="2"/>
  <c r="AM23" i="2"/>
  <c r="Z23" i="2"/>
  <c r="N23" i="2"/>
  <c r="AF23" i="2"/>
  <c r="Y23" i="2"/>
  <c r="S23" i="2"/>
  <c r="D6" i="2"/>
  <c r="P6" i="2"/>
  <c r="AF6" i="2"/>
  <c r="D13" i="2"/>
  <c r="BA13" i="2"/>
  <c r="D23" i="2"/>
  <c r="BA23" i="2"/>
  <c r="AF30" i="2"/>
  <c r="BH51" i="2"/>
  <c r="BH68" i="2"/>
  <c r="AF80" i="2"/>
  <c r="Y80" i="2"/>
  <c r="S80" i="2"/>
  <c r="AC80" i="2"/>
  <c r="Q80" i="2"/>
  <c r="K80" i="2"/>
  <c r="BA80" i="2"/>
  <c r="AO80" i="2"/>
  <c r="P80" i="2"/>
  <c r="D80" i="2"/>
  <c r="AY80" i="2"/>
  <c r="AM80" i="2"/>
  <c r="Z80" i="2"/>
  <c r="N80" i="2"/>
  <c r="BA87" i="2"/>
  <c r="AU87" i="2"/>
  <c r="AO87" i="2"/>
  <c r="AI87" i="2"/>
  <c r="V87" i="2"/>
  <c r="P87" i="2"/>
  <c r="D87" i="2"/>
  <c r="AY87" i="2"/>
  <c r="AM87" i="2"/>
  <c r="Z87" i="2"/>
  <c r="N87" i="2"/>
  <c r="AC87" i="2"/>
  <c r="E87" i="2"/>
  <c r="Y87" i="2"/>
  <c r="AV134" i="2"/>
  <c r="AC134" i="2"/>
  <c r="K134" i="2"/>
  <c r="E134" i="2"/>
  <c r="AU134" i="2"/>
  <c r="AM134" i="2"/>
  <c r="AF134" i="2"/>
  <c r="V134" i="2"/>
  <c r="N134" i="2"/>
  <c r="BA134" i="2"/>
  <c r="D134" i="2"/>
  <c r="Z134" i="2"/>
  <c r="AO134" i="2"/>
  <c r="Y134" i="2"/>
  <c r="AY134" i="2"/>
  <c r="S134" i="2"/>
  <c r="P134" i="2"/>
  <c r="BH142" i="2"/>
  <c r="BH125" i="2"/>
  <c r="D4" i="2"/>
  <c r="P4" i="2"/>
  <c r="V4" i="2"/>
  <c r="AI4" i="2"/>
  <c r="AO4" i="2"/>
  <c r="AU4" i="2"/>
  <c r="BA4" i="2"/>
  <c r="A5" i="2"/>
  <c r="E6" i="2"/>
  <c r="K6" i="2"/>
  <c r="E13" i="2"/>
  <c r="AC13" i="2"/>
  <c r="E23" i="2"/>
  <c r="AC23" i="2"/>
  <c r="BB23" i="2"/>
  <c r="BF36" i="2"/>
  <c r="BG36" i="2" s="1"/>
  <c r="BF54" i="2"/>
  <c r="AF87" i="2"/>
  <c r="A75" i="2"/>
  <c r="A112" i="2"/>
  <c r="A38" i="2"/>
  <c r="BH70" i="2"/>
  <c r="BH49" i="2"/>
  <c r="BH137" i="2"/>
  <c r="BH116" i="2"/>
  <c r="BB6" i="2"/>
  <c r="AV6" i="2"/>
  <c r="AC6" i="2"/>
  <c r="BA6" i="2"/>
  <c r="AU6" i="2"/>
  <c r="AO6" i="2"/>
  <c r="AI6" i="2"/>
  <c r="AV30" i="2"/>
  <c r="AC30" i="2"/>
  <c r="K30" i="2"/>
  <c r="E30" i="2"/>
  <c r="BA30" i="2"/>
  <c r="AU30" i="2"/>
  <c r="AO30" i="2"/>
  <c r="AI30" i="2"/>
  <c r="V30" i="2"/>
  <c r="P30" i="2"/>
  <c r="D30" i="2"/>
  <c r="AY104" i="2"/>
  <c r="AM104" i="2"/>
  <c r="Z104" i="2"/>
  <c r="N104" i="2"/>
  <c r="AI104" i="2"/>
  <c r="Y104" i="2"/>
  <c r="AV104" i="2"/>
  <c r="AO104" i="2"/>
  <c r="AF104" i="2"/>
  <c r="P104" i="2"/>
  <c r="K104" i="2"/>
  <c r="V104" i="2"/>
  <c r="E104" i="2"/>
  <c r="AY117" i="2"/>
  <c r="AM117" i="2"/>
  <c r="Z117" i="2"/>
  <c r="N117" i="2"/>
  <c r="AI117" i="2"/>
  <c r="Y117" i="2"/>
  <c r="AV117" i="2"/>
  <c r="AO117" i="2"/>
  <c r="AF117" i="2"/>
  <c r="P117" i="2"/>
  <c r="K117" i="2"/>
  <c r="V117" i="2"/>
  <c r="E117" i="2"/>
  <c r="D117" i="2"/>
  <c r="AC117" i="2"/>
  <c r="AY13" i="2"/>
  <c r="AM13" i="2"/>
  <c r="Z13" i="2"/>
  <c r="N13" i="2"/>
  <c r="AF13" i="2"/>
  <c r="Y13" i="2"/>
  <c r="S13" i="2"/>
  <c r="M13" i="2"/>
  <c r="N4" i="2"/>
  <c r="Z4" i="2"/>
  <c r="AM4" i="2"/>
  <c r="AY4" i="2"/>
  <c r="J6" i="2"/>
  <c r="V6" i="2"/>
  <c r="P13" i="2"/>
  <c r="AO13" i="2"/>
  <c r="BF17" i="2"/>
  <c r="P23" i="2"/>
  <c r="AO23" i="2"/>
  <c r="E25" i="2"/>
  <c r="S30" i="2"/>
  <c r="S104" i="2"/>
  <c r="BA104" i="2"/>
  <c r="BA117" i="2"/>
  <c r="BH61" i="2"/>
  <c r="BH44" i="2"/>
  <c r="BH33" i="2"/>
  <c r="BH12" i="2"/>
  <c r="A1" i="2"/>
  <c r="E4" i="2"/>
  <c r="K4" i="2"/>
  <c r="AC4" i="2"/>
  <c r="AV4" i="2"/>
  <c r="M6" i="2"/>
  <c r="S6" i="2"/>
  <c r="Y6" i="2"/>
  <c r="A12" i="2"/>
  <c r="V13" i="2"/>
  <c r="AI13" i="2"/>
  <c r="AU13" i="2"/>
  <c r="A14" i="2"/>
  <c r="BF15" i="2"/>
  <c r="A20" i="2"/>
  <c r="V23" i="2"/>
  <c r="AI23" i="2"/>
  <c r="AU23" i="2"/>
  <c r="A24" i="2"/>
  <c r="Y30" i="2"/>
  <c r="V80" i="2"/>
  <c r="AU80" i="2"/>
  <c r="K87" i="2"/>
  <c r="BH98" i="2"/>
  <c r="D104" i="2"/>
  <c r="S117" i="2"/>
  <c r="AI134" i="2"/>
  <c r="AD91" i="2"/>
  <c r="BG91" i="2" s="1"/>
  <c r="BF52" i="2"/>
  <c r="AD73" i="2"/>
  <c r="AD145" i="2"/>
  <c r="C11" i="6"/>
  <c r="G4" i="2" s="1"/>
  <c r="C9" i="6"/>
  <c r="H104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BG110" i="2" s="1"/>
  <c r="AD126" i="2"/>
  <c r="BG126" i="2" s="1"/>
  <c r="BF145" i="2"/>
  <c r="H9" i="6"/>
  <c r="W80" i="2" s="1"/>
  <c r="Q11" i="6"/>
  <c r="AX80" i="2" s="1"/>
  <c r="M11" i="6"/>
  <c r="AL117" i="2" s="1"/>
  <c r="AP4" i="2" l="1"/>
  <c r="AP117" i="2"/>
  <c r="AP6" i="2"/>
  <c r="AP134" i="2"/>
  <c r="AP30" i="2"/>
  <c r="AP13" i="2"/>
  <c r="AP80" i="2"/>
  <c r="AP104" i="2"/>
  <c r="AP23" i="2"/>
  <c r="AJ4" i="2"/>
  <c r="T104" i="2"/>
  <c r="T80" i="2"/>
  <c r="T30" i="2"/>
  <c r="T117" i="2"/>
  <c r="T134" i="2"/>
  <c r="Q25" i="2"/>
  <c r="J13" i="2"/>
  <c r="J30" i="2"/>
  <c r="J23" i="2"/>
  <c r="J117" i="2"/>
  <c r="J104" i="2"/>
  <c r="J134" i="2"/>
  <c r="AL6" i="2"/>
  <c r="AV23" i="2"/>
  <c r="BG54" i="2"/>
  <c r="BG17" i="2"/>
  <c r="BE104" i="2"/>
  <c r="BD87" i="2"/>
  <c r="BE25" i="2"/>
  <c r="BD104" i="2"/>
  <c r="AX23" i="2"/>
  <c r="AV80" i="2"/>
  <c r="AB6" i="2"/>
  <c r="AB4" i="2"/>
  <c r="AB13" i="2"/>
  <c r="AB134" i="2"/>
  <c r="AB117" i="2"/>
  <c r="AB80" i="2"/>
  <c r="AB23" i="2"/>
  <c r="AB104" i="2"/>
  <c r="AB30" i="2"/>
  <c r="T13" i="2"/>
  <c r="T87" i="2"/>
  <c r="T23" i="2"/>
  <c r="T25" i="2"/>
  <c r="M87" i="2"/>
  <c r="M80" i="2"/>
  <c r="M30" i="2"/>
  <c r="M134" i="2"/>
  <c r="M23" i="2"/>
  <c r="J4" i="2"/>
  <c r="J87" i="2"/>
  <c r="G13" i="2"/>
  <c r="BG145" i="2"/>
  <c r="BG89" i="2"/>
  <c r="BG34" i="2"/>
  <c r="BG15" i="2"/>
  <c r="BG71" i="2"/>
  <c r="AV25" i="2"/>
  <c r="BB104" i="2"/>
  <c r="Q30" i="2"/>
  <c r="AJ6" i="2"/>
  <c r="Q6" i="2"/>
  <c r="AX134" i="2"/>
  <c r="G134" i="2"/>
  <c r="Q134" i="2"/>
  <c r="AX87" i="2"/>
  <c r="BB80" i="2"/>
  <c r="Z25" i="2"/>
  <c r="D25" i="2"/>
  <c r="AB25" i="2"/>
  <c r="AM6" i="2"/>
  <c r="T6" i="2"/>
  <c r="AY6" i="2"/>
  <c r="N6" i="2"/>
  <c r="Z6" i="2"/>
  <c r="M25" i="2"/>
  <c r="Y25" i="2"/>
  <c r="BG73" i="2"/>
  <c r="AJ87" i="2"/>
  <c r="G6" i="2"/>
  <c r="Q117" i="2"/>
  <c r="AX117" i="2"/>
  <c r="BG52" i="2"/>
  <c r="AJ104" i="2"/>
  <c r="AX30" i="2"/>
  <c r="AJ25" i="2"/>
  <c r="Q4" i="2"/>
  <c r="BB25" i="2"/>
  <c r="AX13" i="2"/>
  <c r="G117" i="2"/>
  <c r="Q104" i="2"/>
  <c r="AG104" i="2"/>
  <c r="BB30" i="2"/>
  <c r="AF25" i="2"/>
  <c r="BB134" i="2"/>
  <c r="BB87" i="2"/>
  <c r="AJ80" i="2"/>
  <c r="G30" i="2"/>
  <c r="H25" i="2"/>
  <c r="AM25" i="2"/>
  <c r="J25" i="2"/>
  <c r="AI25" i="2"/>
  <c r="BE6" i="2"/>
  <c r="BG108" i="2"/>
  <c r="AC104" i="2"/>
  <c r="AU104" i="2"/>
  <c r="M104" i="2"/>
  <c r="AJ23" i="2"/>
  <c r="BB13" i="2"/>
  <c r="M4" i="2"/>
  <c r="BB4" i="2"/>
  <c r="K25" i="2"/>
  <c r="AC25" i="2"/>
  <c r="BD13" i="2"/>
  <c r="AJ117" i="2"/>
  <c r="BD117" i="2"/>
  <c r="AJ30" i="2"/>
  <c r="S25" i="2"/>
  <c r="Q23" i="2"/>
  <c r="Q13" i="2"/>
  <c r="AJ134" i="2"/>
  <c r="AP25" i="2"/>
  <c r="BD6" i="2"/>
  <c r="N25" i="2"/>
  <c r="AY25" i="2"/>
  <c r="P25" i="2"/>
  <c r="AO25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<sst xmlns="http://schemas.openxmlformats.org/spreadsheetml/2006/main" count="173" uniqueCount="62">
  <si>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</si>
  <si>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</si>
  <si>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</si>
  <si>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</si>
  <si>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</si>
  <si>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</si>
  <si>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</si>
  <si>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</si>
  <si>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</si>
  <si>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</si>
  <si>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</si>
  <si>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</si>
  <si>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</si>
  <si>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</si>
  <si>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</si>
  <si>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</si>
  <si>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</si>
  <si>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</si>
  <si>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</si>
  <si>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</si>
  <si>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</si>
  <si>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</si>
  <si>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</si>
  <si>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</si>
  <si>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</si>
  <si>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</si>
  <si>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</si>
  <si>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</si>
  <si>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</si>
  <si>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</si>
  <si>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</si>
  <si>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</si>
  <si>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</si>
  <si>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</si>
  <si>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</si>
  <si>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</si>
  <si>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</si>
  <si>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</si>
  <si>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</si>
  <si>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</si>
  <si>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</si>
  <si>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</si>
  <si>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</si>
  <si>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</si>
  <si>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</si>
  <si>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</si>
  <si>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</si>
  <si>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</si>
  <si>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</si>
  <si>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</si>
  <si>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</si>
  <si>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</si>
  <si>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</si>
  <si>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</si>
  <si>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</si>
  <si>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</si>
  <si>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</si>
  <si>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</si>
  <si>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</si>
  <si>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</si>
  <si>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Riverbend</t>
  </si>
  <si>
    <t>Yellow Tees        68.3/122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</si>
</sst>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C1" sqref="C1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>
        <v>44313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60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4</v>
      </c>
      <c r="K5" s="123">
        <v>4</v>
      </c>
      <c r="L5" s="123">
        <v>3</v>
      </c>
      <c r="M5" s="123">
        <v>4</v>
      </c>
      <c r="N5" s="123">
        <v>3</v>
      </c>
      <c r="O5" s="123">
        <v>5</v>
      </c>
      <c r="P5" s="123">
        <v>4</v>
      </c>
      <c r="Q5" s="123">
        <v>5</v>
      </c>
      <c r="R5" s="123">
        <v>4</v>
      </c>
      <c r="S5" s="123">
        <v>4</v>
      </c>
      <c r="T5" s="123">
        <v>5</v>
      </c>
      <c r="U5" s="123">
        <v>4</v>
      </c>
      <c r="V5" s="123">
        <v>4</v>
      </c>
      <c r="W5" s="123">
        <v>4</v>
      </c>
      <c r="X5" s="123">
        <v>3</v>
      </c>
      <c r="Y5" s="123">
        <v>4</v>
      </c>
      <c r="Z5" s="123">
        <v>3</v>
      </c>
      <c r="AA5" s="123">
        <v>5</v>
      </c>
      <c r="AB5" s="123">
        <v>72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3</v>
      </c>
      <c r="K6" s="123">
        <v>9</v>
      </c>
      <c r="L6" s="123">
        <v>15</v>
      </c>
      <c r="M6" s="123">
        <v>1</v>
      </c>
      <c r="N6" s="123">
        <v>17</v>
      </c>
      <c r="O6" s="123">
        <v>5</v>
      </c>
      <c r="P6" s="123">
        <v>11</v>
      </c>
      <c r="Q6" s="123">
        <v>13</v>
      </c>
      <c r="R6" s="123">
        <v>7</v>
      </c>
      <c r="S6" s="123">
        <v>12</v>
      </c>
      <c r="T6" s="123">
        <v>4</v>
      </c>
      <c r="U6" s="123">
        <v>2</v>
      </c>
      <c r="V6" s="123">
        <v>14</v>
      </c>
      <c r="W6" s="123">
        <v>8</v>
      </c>
      <c r="X6" s="123">
        <v>6</v>
      </c>
      <c r="Y6" s="123">
        <v>16</v>
      </c>
      <c r="Z6" s="123">
        <v>18</v>
      </c>
      <c r="AA6" s="123">
        <v>10</v>
      </c>
    </row>
    <row r="7" spans="2:28">
      <c r="B7" s="136"/>
      <c r="C7" s="137"/>
      <c r="D7" s="138"/>
      <c r="E7" s="139"/>
      <c r="F7" s="140"/>
      <c r="G7" s="139"/>
      <c r="I7" s="197" t="s">
        <v>61</v>
      </c>
      <c r="J7" s="123">
        <v>353</v>
      </c>
      <c r="K7" s="123">
        <v>285</v>
      </c>
      <c r="L7" s="123">
        <v>103</v>
      </c>
      <c r="M7" s="123">
        <v>353</v>
      </c>
      <c r="N7" s="123">
        <v>92</v>
      </c>
      <c r="O7" s="123">
        <v>417</v>
      </c>
      <c r="P7" s="123">
        <v>267</v>
      </c>
      <c r="Q7" s="123">
        <v>399</v>
      </c>
      <c r="R7" s="123">
        <v>291</v>
      </c>
      <c r="S7" s="123">
        <v>265</v>
      </c>
      <c r="T7" s="123">
        <v>475</v>
      </c>
      <c r="U7" s="123">
        <v>346</v>
      </c>
      <c r="V7" s="123">
        <v>241</v>
      </c>
      <c r="W7" s="123">
        <v>293</v>
      </c>
      <c r="X7" s="123">
        <v>149</v>
      </c>
      <c r="Y7" s="123">
        <v>244</v>
      </c>
      <c r="Z7" s="123">
        <v>97</v>
      </c>
      <c r="AA7" s="123">
        <v>411</v>
      </c>
      <c r="AB7" s="123">
        <f>SUM(J7:AA7)</f>
        <v>5081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23">
        <f>'Team Players'!C1</f>
        <v>44313</v>
      </c>
      <c r="BG1" s="223"/>
      <c r="BH1" s="223"/>
      <c r="BI1" s="223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25">
        <v>1</v>
      </c>
      <c r="D3" s="225"/>
      <c r="E3" s="226"/>
      <c r="F3" s="224">
        <v>2</v>
      </c>
      <c r="G3" s="225"/>
      <c r="H3" s="226"/>
      <c r="I3" s="224">
        <v>3</v>
      </c>
      <c r="J3" s="225"/>
      <c r="K3" s="226"/>
      <c r="L3" s="224">
        <v>4</v>
      </c>
      <c r="M3" s="225"/>
      <c r="N3" s="226"/>
      <c r="O3" s="224">
        <v>5</v>
      </c>
      <c r="P3" s="225"/>
      <c r="Q3" s="226"/>
      <c r="R3" s="224">
        <v>6</v>
      </c>
      <c r="S3" s="225"/>
      <c r="T3" s="226"/>
      <c r="U3" s="224">
        <v>7</v>
      </c>
      <c r="V3" s="225"/>
      <c r="W3" s="226"/>
      <c r="X3" s="224">
        <v>8</v>
      </c>
      <c r="Y3" s="225"/>
      <c r="Z3" s="226"/>
      <c r="AA3" s="224">
        <v>9</v>
      </c>
      <c r="AB3" s="225"/>
      <c r="AC3" s="226"/>
      <c r="AD3" s="77" t="s">
        <v>44</v>
      </c>
      <c r="AE3" s="224">
        <v>10</v>
      </c>
      <c r="AF3" s="225"/>
      <c r="AG3" s="226"/>
      <c r="AH3" s="224">
        <v>11</v>
      </c>
      <c r="AI3" s="225"/>
      <c r="AJ3" s="226"/>
      <c r="AK3" s="224">
        <v>12</v>
      </c>
      <c r="AL3" s="225"/>
      <c r="AM3" s="226"/>
      <c r="AN3" s="224">
        <v>13</v>
      </c>
      <c r="AO3" s="225"/>
      <c r="AP3" s="226"/>
      <c r="AQ3" s="224">
        <v>14</v>
      </c>
      <c r="AR3" s="225"/>
      <c r="AS3" s="226"/>
      <c r="AT3" s="224">
        <v>15</v>
      </c>
      <c r="AU3" s="225"/>
      <c r="AV3" s="226"/>
      <c r="AW3" s="224">
        <v>16</v>
      </c>
      <c r="AX3" s="225"/>
      <c r="AY3" s="226"/>
      <c r="AZ3" s="224">
        <v>17</v>
      </c>
      <c r="BA3" s="225"/>
      <c r="BB3" s="226"/>
      <c r="BC3" s="224">
        <v>18</v>
      </c>
      <c r="BD3" s="225"/>
      <c r="BE3" s="22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>X</v>
      </c>
      <c r="F4" s="18"/>
      <c r="G4" s="17" t="str">
        <f>IF(BH5&gt;Formula!$C$11,"X","")</f>
        <v/>
      </c>
      <c r="H4" s="17" t="str">
        <f>IF(BH5&gt;Formula!$C$9,"X","")</f>
        <v>X</v>
      </c>
      <c r="I4" s="18"/>
      <c r="J4" s="17" t="str">
        <f>IF(BH5&gt;Formula!$D$11,"X","")</f>
        <v/>
      </c>
      <c r="K4" s="76" t="str">
        <f>IF(BH5&gt;Formula!$D$9,"X","")</f>
        <v/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/>
      </c>
      <c r="R4" s="18"/>
      <c r="S4" s="17" t="str">
        <f>IF(BH5&gt;Formula!$G$11,"X","")</f>
        <v/>
      </c>
      <c r="T4" s="76" t="str">
        <f>IF(BH5&gt;Formula!$G$9,"X","")</f>
        <v>X</v>
      </c>
      <c r="U4" s="18"/>
      <c r="V4" s="17" t="str">
        <f>IF(BH5&gt;Formula!$H$11,"X","")</f>
        <v/>
      </c>
      <c r="W4" s="76" t="str">
        <f>IF(BH5&gt;Formula!$H$9,"X","")</f>
        <v>X</v>
      </c>
      <c r="X4" s="18"/>
      <c r="Y4" s="17" t="str">
        <f>IF(BH5&gt;Formula!$I$11,"X","")</f>
        <v/>
      </c>
      <c r="Z4" s="76" t="str">
        <f>IF(BH5&gt;Formula!$I$9,"X","")</f>
        <v/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/>
      </c>
      <c r="AH4" s="18"/>
      <c r="AI4" s="17" t="str">
        <f>IF(BH5&gt;Formula!$L$11,"X","")</f>
        <v/>
      </c>
      <c r="AJ4" s="76" t="str">
        <f>IF(BH5&gt;Formula!$L$9,"X","")</f>
        <v>X</v>
      </c>
      <c r="AK4" s="18"/>
      <c r="AL4" s="17" t="str">
        <f>IF(BH5&gt;Formula!$M$11,"X","")</f>
        <v/>
      </c>
      <c r="AM4" s="76" t="str">
        <f>IF(BH5&gt;Formula!$M$9,"X","")</f>
        <v>X</v>
      </c>
      <c r="AN4" s="18"/>
      <c r="AO4" s="17" t="str">
        <f>IF(BH5&gt;Formula!$N$11,"X","")</f>
        <v/>
      </c>
      <c r="AP4" s="76" t="str">
        <f>IF(BH5&gt;Formula!$N$9,"X","")</f>
        <v/>
      </c>
      <c r="AQ4" s="18"/>
      <c r="AR4" s="17" t="str">
        <f>IF(BH5&gt;Formula!$O$11,"X","")</f>
        <v/>
      </c>
      <c r="AS4" s="76" t="str">
        <f>IF(BH5&gt;Formula!$O$9,"X","")</f>
        <v>X</v>
      </c>
      <c r="AT4" s="18"/>
      <c r="AU4" s="17" t="str">
        <f>IF(BH5&gt;Formula!$P$11,"X","")</f>
        <v/>
      </c>
      <c r="AV4" s="76" t="str">
        <f>IF(BH5&gt;Formula!$P$9,"X","")</f>
        <v>X</v>
      </c>
      <c r="AW4" s="18"/>
      <c r="AX4" s="17" t="str">
        <f>IF(BH5&gt;Formula!$Q$11,"X","")</f>
        <v/>
      </c>
      <c r="AY4" s="76" t="str">
        <f>IF(BH5&gt;Formula!$Q$9,"X","")</f>
        <v/>
      </c>
      <c r="AZ4" s="18"/>
      <c r="BA4" s="17" t="str">
        <f>IF(BH5&gt;Formula!$R$11,"X","")</f>
        <v/>
      </c>
      <c r="BB4" s="76" t="str">
        <f>IF(BH5&gt;Formula!$R$9,"X","")</f>
        <v/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>X</v>
      </c>
      <c r="F11" s="18"/>
      <c r="G11" s="17" t="str">
        <f>IF(BH12&gt;Formula!$C$11,"X","")</f>
        <v/>
      </c>
      <c r="H11" s="17" t="str">
        <f>IF(BH12&gt;Formula!$C$9,"X","")</f>
        <v/>
      </c>
      <c r="I11" s="18"/>
      <c r="J11" s="17" t="str">
        <f>IF(BH12&gt;Formula!$D$11,"X","")</f>
        <v/>
      </c>
      <c r="K11" s="76" t="str">
        <f>IF(BH12&gt;Formula!$D$9,"X","")</f>
        <v/>
      </c>
      <c r="L11" s="18"/>
      <c r="M11" s="17" t="str">
        <f>IF(BH12&gt;Formula!$E$11,"X","")</f>
        <v/>
      </c>
      <c r="N11" s="76" t="str">
        <f>IF(BH12&gt;Formula!$E$9,"X","")</f>
        <v>X</v>
      </c>
      <c r="O11" s="18"/>
      <c r="P11" s="17" t="str">
        <f>IF(BH12&gt;Formula!$F$11,"X","")</f>
        <v/>
      </c>
      <c r="Q11" s="76" t="str">
        <f>IF(BH12&gt;Formula!$F$9,"X","")</f>
        <v/>
      </c>
      <c r="R11" s="18"/>
      <c r="S11" s="17" t="str">
        <f>IF(BH12&gt;Formula!$G$11,"X","")</f>
        <v/>
      </c>
      <c r="T11" s="76" t="str">
        <f>IF(BH12&gt;Formula!$G$9,"X","")</f>
        <v/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/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>X</v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/>
      </c>
      <c r="AT11" s="18"/>
      <c r="AU11" s="17" t="str">
        <f>IF(BH12&gt;Formula!$P$11,"X","")</f>
        <v/>
      </c>
      <c r="AV11" s="76" t="str">
        <f>IF(BH12&gt;Formula!$P$9,"X","")</f>
        <v/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/>
      </c>
      <c r="BC11" s="18"/>
      <c r="BD11" s="17" t="str">
        <f>IF(BH12&gt;Formula!$S$11,"X","")</f>
        <v/>
      </c>
      <c r="BE11" s="76" t="str">
        <f>IF(BH12&gt;Formula!$S$9,"X","")</f>
        <v/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/>
      </c>
      <c r="F13" s="18"/>
      <c r="G13" s="17" t="str">
        <f>IF(BH14&gt;Formula!$C$11,"X","")</f>
        <v/>
      </c>
      <c r="H13" s="17" t="str">
        <f>IF(BH14&gt;Formula!$C$9,"X","")</f>
        <v/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>X</v>
      </c>
      <c r="O13" s="18"/>
      <c r="P13" s="17" t="str">
        <f>IF(BH14&gt;Formula!$F$11,"X","")</f>
        <v/>
      </c>
      <c r="Q13" s="76" t="str">
        <f>IF(BH14&gt;Formula!$F$9,"X","")</f>
        <v/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/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20">
        <f>'Team Players'!$J$5</f>
        <v>4</v>
      </c>
      <c r="D15" s="221"/>
      <c r="E15" s="222"/>
      <c r="F15" s="217">
        <f>'Team Players'!$K$5</f>
        <v>4</v>
      </c>
      <c r="G15" s="218"/>
      <c r="H15" s="219"/>
      <c r="I15" s="217">
        <f>'Team Players'!$L$5</f>
        <v>3</v>
      </c>
      <c r="J15" s="218"/>
      <c r="K15" s="219"/>
      <c r="L15" s="217">
        <f>'Team Players'!$M$5</f>
        <v>4</v>
      </c>
      <c r="M15" s="218"/>
      <c r="N15" s="219"/>
      <c r="O15" s="217">
        <f>'Team Players'!$N$5</f>
        <v>3</v>
      </c>
      <c r="P15" s="218"/>
      <c r="Q15" s="219"/>
      <c r="R15" s="217">
        <f>'Team Players'!$O$5</f>
        <v>5</v>
      </c>
      <c r="S15" s="218"/>
      <c r="T15" s="219"/>
      <c r="U15" s="217">
        <f>'Team Players'!$P$5</f>
        <v>4</v>
      </c>
      <c r="V15" s="218"/>
      <c r="W15" s="219"/>
      <c r="X15" s="217">
        <f>'Team Players'!$Q$5</f>
        <v>5</v>
      </c>
      <c r="Y15" s="218"/>
      <c r="Z15" s="219"/>
      <c r="AA15" s="217">
        <f>'Team Players'!$R$5</f>
        <v>4</v>
      </c>
      <c r="AB15" s="218"/>
      <c r="AC15" s="219"/>
      <c r="AD15" s="84">
        <f>SUM(C15:AC15)</f>
        <v>36</v>
      </c>
      <c r="AE15" s="214">
        <f>'Team Players'!$S$5</f>
        <v>4</v>
      </c>
      <c r="AF15" s="215"/>
      <c r="AG15" s="216"/>
      <c r="AH15" s="217">
        <f>'Team Players'!$T$5</f>
        <v>5</v>
      </c>
      <c r="AI15" s="218"/>
      <c r="AJ15" s="219"/>
      <c r="AK15" s="217">
        <f>'Team Players'!$U$5</f>
        <v>4</v>
      </c>
      <c r="AL15" s="218"/>
      <c r="AM15" s="219"/>
      <c r="AN15" s="217">
        <f>'Team Players'!$V$5</f>
        <v>4</v>
      </c>
      <c r="AO15" s="218"/>
      <c r="AP15" s="219"/>
      <c r="AQ15" s="217">
        <f>'Team Players'!$W$5</f>
        <v>4</v>
      </c>
      <c r="AR15" s="218"/>
      <c r="AS15" s="219"/>
      <c r="AT15" s="217">
        <f>'Team Players'!$X$5</f>
        <v>3</v>
      </c>
      <c r="AU15" s="218"/>
      <c r="AV15" s="219"/>
      <c r="AW15" s="217">
        <f>'Team Players'!$Y$5</f>
        <v>4</v>
      </c>
      <c r="AX15" s="218"/>
      <c r="AY15" s="219"/>
      <c r="AZ15" s="217">
        <f>'Team Players'!$Z$5</f>
        <v>3</v>
      </c>
      <c r="BA15" s="218"/>
      <c r="BB15" s="219"/>
      <c r="BC15" s="217">
        <f>'Team Players'!$AA$5</f>
        <v>5</v>
      </c>
      <c r="BD15" s="218"/>
      <c r="BE15" s="219"/>
      <c r="BF15" s="107">
        <f>SUM(AE15:BE15)</f>
        <v>36</v>
      </c>
      <c r="BG15" s="108">
        <f>AD15+BF15</f>
        <v>72</v>
      </c>
      <c r="BH15" s="109"/>
      <c r="BI15" s="110"/>
    </row>
    <row r="16" spans="1:61">
      <c r="A16" s="56" t="s">
        <v>6</v>
      </c>
      <c r="B16" s="57"/>
      <c r="C16" s="211">
        <f>'Team Players'!$J$6</f>
        <v>3</v>
      </c>
      <c r="D16" s="212"/>
      <c r="E16" s="213"/>
      <c r="F16" s="211">
        <f>'Team Players'!$K$6</f>
        <v>9</v>
      </c>
      <c r="G16" s="212"/>
      <c r="H16" s="213"/>
      <c r="I16" s="211">
        <f>'Team Players'!$L$6</f>
        <v>15</v>
      </c>
      <c r="J16" s="212"/>
      <c r="K16" s="213"/>
      <c r="L16" s="211">
        <f>'Team Players'!$M$6</f>
        <v>1</v>
      </c>
      <c r="M16" s="212"/>
      <c r="N16" s="213"/>
      <c r="O16" s="211">
        <f>'Team Players'!$N$6</f>
        <v>17</v>
      </c>
      <c r="P16" s="212"/>
      <c r="Q16" s="213"/>
      <c r="R16" s="211">
        <f>'Team Players'!$O$6</f>
        <v>5</v>
      </c>
      <c r="S16" s="212"/>
      <c r="T16" s="213"/>
      <c r="U16" s="211">
        <f>'Team Players'!$P$6</f>
        <v>11</v>
      </c>
      <c r="V16" s="212"/>
      <c r="W16" s="213"/>
      <c r="X16" s="211">
        <f>'Team Players'!$Q$6</f>
        <v>13</v>
      </c>
      <c r="Y16" s="212"/>
      <c r="Z16" s="213"/>
      <c r="AA16" s="211">
        <f>'Team Players'!$R$6</f>
        <v>7</v>
      </c>
      <c r="AB16" s="212"/>
      <c r="AC16" s="213"/>
      <c r="AD16" s="85"/>
      <c r="AE16" s="211">
        <f>'Team Players'!$S$6</f>
        <v>12</v>
      </c>
      <c r="AF16" s="212"/>
      <c r="AG16" s="213"/>
      <c r="AH16" s="211">
        <f>'Team Players'!$T$6</f>
        <v>4</v>
      </c>
      <c r="AI16" s="212"/>
      <c r="AJ16" s="213"/>
      <c r="AK16" s="211">
        <f>'Team Players'!$U$6</f>
        <v>2</v>
      </c>
      <c r="AL16" s="212"/>
      <c r="AM16" s="213"/>
      <c r="AN16" s="211">
        <f>'Team Players'!$V$6</f>
        <v>14</v>
      </c>
      <c r="AO16" s="212"/>
      <c r="AP16" s="213"/>
      <c r="AQ16" s="211">
        <f>'Team Players'!$W$6</f>
        <v>8</v>
      </c>
      <c r="AR16" s="212"/>
      <c r="AS16" s="213"/>
      <c r="AT16" s="211">
        <f>'Team Players'!$X$6</f>
        <v>6</v>
      </c>
      <c r="AU16" s="212"/>
      <c r="AV16" s="213"/>
      <c r="AW16" s="211">
        <f>'Team Players'!$Y$6</f>
        <v>16</v>
      </c>
      <c r="AX16" s="212"/>
      <c r="AY16" s="213"/>
      <c r="AZ16" s="211">
        <f>'Team Players'!$Z$6</f>
        <v>18</v>
      </c>
      <c r="BA16" s="212"/>
      <c r="BB16" s="213"/>
      <c r="BC16" s="211">
        <f>'Team Players'!$AA$6</f>
        <v>10</v>
      </c>
      <c r="BD16" s="212"/>
      <c r="BE16" s="213"/>
      <c r="BF16" s="111"/>
      <c r="BG16" s="112"/>
      <c r="BH16" s="113"/>
      <c r="BI16" s="205"/>
    </row>
    <row r="17" spans="1:61" ht="15">
      <c r="A17" s="58" t="str">
        <f>'Team Players'!$I$7</f>
        <v>Yellow Tees        68.3/122</v>
      </c>
      <c r="B17" s="59"/>
      <c r="C17" s="210">
        <f>'Team Players'!$J$7</f>
        <v>353</v>
      </c>
      <c r="D17" s="210"/>
      <c r="E17" s="210"/>
      <c r="F17" s="207">
        <f>'Team Players'!$K$7</f>
        <v>285</v>
      </c>
      <c r="G17" s="208"/>
      <c r="H17" s="209"/>
      <c r="I17" s="207">
        <f>'Team Players'!$L$7</f>
        <v>103</v>
      </c>
      <c r="J17" s="208"/>
      <c r="K17" s="209"/>
      <c r="L17" s="207">
        <f>'Team Players'!$M$7</f>
        <v>353</v>
      </c>
      <c r="M17" s="208"/>
      <c r="N17" s="209"/>
      <c r="O17" s="207">
        <f>'Team Players'!$N$7</f>
        <v>92</v>
      </c>
      <c r="P17" s="208"/>
      <c r="Q17" s="209"/>
      <c r="R17" s="207">
        <f>'Team Players'!$O$7</f>
        <v>417</v>
      </c>
      <c r="S17" s="208"/>
      <c r="T17" s="209"/>
      <c r="U17" s="207">
        <f>'Team Players'!$P$7</f>
        <v>267</v>
      </c>
      <c r="V17" s="208"/>
      <c r="W17" s="209"/>
      <c r="X17" s="207">
        <f>'Team Players'!$Q$7</f>
        <v>399</v>
      </c>
      <c r="Y17" s="208"/>
      <c r="Z17" s="209"/>
      <c r="AA17" s="207">
        <f>'Team Players'!$R$7</f>
        <v>291</v>
      </c>
      <c r="AB17" s="208"/>
      <c r="AC17" s="209"/>
      <c r="AD17" s="86">
        <f>SUM(C17:AC17)</f>
        <v>2560</v>
      </c>
      <c r="AE17" s="207">
        <f>'Team Players'!$S$7</f>
        <v>265</v>
      </c>
      <c r="AF17" s="208"/>
      <c r="AG17" s="209"/>
      <c r="AH17" s="207">
        <f>'Team Players'!$T$7</f>
        <v>475</v>
      </c>
      <c r="AI17" s="208"/>
      <c r="AJ17" s="209"/>
      <c r="AK17" s="207">
        <f>'Team Players'!$U$7</f>
        <v>346</v>
      </c>
      <c r="AL17" s="208"/>
      <c r="AM17" s="209"/>
      <c r="AN17" s="207">
        <f>'Team Players'!$V$7</f>
        <v>241</v>
      </c>
      <c r="AO17" s="208"/>
      <c r="AP17" s="209"/>
      <c r="AQ17" s="207">
        <f>'Team Players'!$W$7</f>
        <v>293</v>
      </c>
      <c r="AR17" s="208"/>
      <c r="AS17" s="209"/>
      <c r="AT17" s="207">
        <f>'Team Players'!$X$7</f>
        <v>149</v>
      </c>
      <c r="AU17" s="208"/>
      <c r="AV17" s="209"/>
      <c r="AW17" s="207">
        <f>'Team Players'!$Y$7</f>
        <v>244</v>
      </c>
      <c r="AX17" s="208"/>
      <c r="AY17" s="209"/>
      <c r="AZ17" s="207">
        <f>'Team Players'!$Z$7</f>
        <v>97</v>
      </c>
      <c r="BA17" s="208"/>
      <c r="BB17" s="209"/>
      <c r="BC17" s="207">
        <f>'Team Players'!$AA$7</f>
        <v>411</v>
      </c>
      <c r="BD17" s="208"/>
      <c r="BE17" s="209"/>
      <c r="BF17" s="86">
        <f>SUM(AE17:BE17)</f>
        <v>2521</v>
      </c>
      <c r="BG17" s="114">
        <f>AD17+BF17</f>
        <v>5081</v>
      </c>
      <c r="BH17" s="113"/>
      <c r="BI17" s="206"/>
    </row>
    <row r="18" spans="1:61" ht="21.95" customHeight="1">
      <c r="A18" s="60"/>
      <c r="B18" s="60"/>
      <c r="C18" s="204"/>
      <c r="D18" s="204"/>
      <c r="E18" s="204"/>
      <c r="F18" s="204"/>
      <c r="G18" s="204">
        <f>G1</f>
        <v>0</v>
      </c>
      <c r="H18" s="204"/>
      <c r="I18" s="20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23">
        <f>'Team Players'!C1</f>
        <v>44313</v>
      </c>
      <c r="BG20" s="223"/>
      <c r="BH20" s="223"/>
      <c r="BI20" s="223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24">
        <v>1</v>
      </c>
      <c r="D22" s="225"/>
      <c r="E22" s="226"/>
      <c r="F22" s="224">
        <v>2</v>
      </c>
      <c r="G22" s="225"/>
      <c r="H22" s="226"/>
      <c r="I22" s="224">
        <v>3</v>
      </c>
      <c r="J22" s="225"/>
      <c r="K22" s="226"/>
      <c r="L22" s="224">
        <v>4</v>
      </c>
      <c r="M22" s="225"/>
      <c r="N22" s="226"/>
      <c r="O22" s="224">
        <v>5</v>
      </c>
      <c r="P22" s="225"/>
      <c r="Q22" s="226"/>
      <c r="R22" s="224">
        <v>6</v>
      </c>
      <c r="S22" s="225"/>
      <c r="T22" s="226"/>
      <c r="U22" s="224">
        <v>7</v>
      </c>
      <c r="V22" s="225"/>
      <c r="W22" s="226"/>
      <c r="X22" s="224">
        <v>8</v>
      </c>
      <c r="Y22" s="225"/>
      <c r="Z22" s="226"/>
      <c r="AA22" s="224">
        <v>9</v>
      </c>
      <c r="AB22" s="225"/>
      <c r="AC22" s="226"/>
      <c r="AD22" s="77" t="s">
        <v>44</v>
      </c>
      <c r="AE22" s="224">
        <v>10</v>
      </c>
      <c r="AF22" s="225"/>
      <c r="AG22" s="226"/>
      <c r="AH22" s="224">
        <v>11</v>
      </c>
      <c r="AI22" s="225"/>
      <c r="AJ22" s="226"/>
      <c r="AK22" s="224">
        <v>12</v>
      </c>
      <c r="AL22" s="225"/>
      <c r="AM22" s="226"/>
      <c r="AN22" s="224">
        <v>13</v>
      </c>
      <c r="AO22" s="225"/>
      <c r="AP22" s="226"/>
      <c r="AQ22" s="224">
        <v>14</v>
      </c>
      <c r="AR22" s="225"/>
      <c r="AS22" s="226"/>
      <c r="AT22" s="224">
        <v>15</v>
      </c>
      <c r="AU22" s="225"/>
      <c r="AV22" s="226"/>
      <c r="AW22" s="224">
        <v>16</v>
      </c>
      <c r="AX22" s="225"/>
      <c r="AY22" s="226"/>
      <c r="AZ22" s="224">
        <v>17</v>
      </c>
      <c r="BA22" s="225"/>
      <c r="BB22" s="226"/>
      <c r="BC22" s="224">
        <v>18</v>
      </c>
      <c r="BD22" s="225"/>
      <c r="BE22" s="22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>X</v>
      </c>
      <c r="F25" s="18"/>
      <c r="G25" s="17" t="str">
        <f>IF(BH26&gt;Formula!$C$11,"X","")</f>
        <v/>
      </c>
      <c r="H25" s="17" t="str">
        <f>IF(BH26&gt;Formula!$C$9,"X","")</f>
        <v>X</v>
      </c>
      <c r="I25" s="18"/>
      <c r="J25" s="17" t="str">
        <f>IF(BH26&gt;Formula!$D$11,"X","")</f>
        <v/>
      </c>
      <c r="K25" s="76" t="str">
        <f>IF(BH26&gt;Formula!$D$9,"X","")</f>
        <v/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/>
      </c>
      <c r="R25" s="18"/>
      <c r="S25" s="17" t="str">
        <f>IF(BH26&gt;Formula!$G$11,"X","")</f>
        <v/>
      </c>
      <c r="T25" s="76" t="str">
        <f>IF(BH26&gt;Formula!$G$9,"X","")</f>
        <v>X</v>
      </c>
      <c r="U25" s="18"/>
      <c r="V25" s="17" t="str">
        <f>IF(BH26&gt;Formula!$H$11,"X","")</f>
        <v/>
      </c>
      <c r="W25" s="76" t="str">
        <f>IF(BH26&gt;Formula!$H$9,"X","")</f>
        <v>X</v>
      </c>
      <c r="X25" s="18"/>
      <c r="Y25" s="17" t="str">
        <f>IF(BH26&gt;Formula!$I$11,"X","")</f>
        <v/>
      </c>
      <c r="Z25" s="76" t="str">
        <f>IF(BH26&gt;Formula!$I$9,"X","")</f>
        <v/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/>
      </c>
      <c r="AH25" s="18"/>
      <c r="AI25" s="17" t="str">
        <f>IF(BH26&gt;Formula!$L$11,"X","")</f>
        <v/>
      </c>
      <c r="AJ25" s="76" t="str">
        <f>IF(BH26&gt;Formula!$L$9,"X","")</f>
        <v>X</v>
      </c>
      <c r="AK25" s="18"/>
      <c r="AL25" s="17" t="str">
        <f>IF(BH26&gt;Formula!$M$11,"X","")</f>
        <v/>
      </c>
      <c r="AM25" s="76" t="str">
        <f>IF(BH26&gt;Formula!$M$9,"X","")</f>
        <v>X</v>
      </c>
      <c r="AN25" s="18"/>
      <c r="AO25" s="17" t="str">
        <f>IF(BH26&gt;Formula!$N$11,"X","")</f>
        <v/>
      </c>
      <c r="AP25" s="76" t="str">
        <f>IF(BH26&gt;Formula!$N$9,"X","")</f>
        <v/>
      </c>
      <c r="AQ25" s="18"/>
      <c r="AR25" s="17" t="str">
        <f>IF(BH26&gt;Formula!$O$11,"X","")</f>
        <v/>
      </c>
      <c r="AS25" s="76" t="str">
        <f>IF(BH26&gt;Formula!$O$9,"X","")</f>
        <v>X</v>
      </c>
      <c r="AT25" s="18"/>
      <c r="AU25" s="17" t="str">
        <f>IF(BH26&gt;Formula!$P$11,"X","")</f>
        <v/>
      </c>
      <c r="AV25" s="76" t="str">
        <f>IF(BH26&gt;Formula!$P$9,"X","")</f>
        <v>X</v>
      </c>
      <c r="AW25" s="18"/>
      <c r="AX25" s="17" t="str">
        <f>IF(BH26&gt;Formula!$Q$11,"X","")</f>
        <v/>
      </c>
      <c r="AY25" s="76" t="str">
        <f>IF(BH26&gt;Formula!$Q$9,"X","")</f>
        <v/>
      </c>
      <c r="AZ25" s="18"/>
      <c r="BA25" s="17" t="str">
        <f>IF(BH26&gt;Formula!$R$11,"X","")</f>
        <v/>
      </c>
      <c r="BB25" s="76" t="str">
        <f>IF(BH26&gt;Formula!$R$9,"X","")</f>
        <v/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/>
      </c>
      <c r="F30" s="18"/>
      <c r="G30" s="17" t="str">
        <f>IF(BH31&gt;Formula!$C$11,"X","")</f>
        <v/>
      </c>
      <c r="H30" s="17" t="str">
        <f>IF(BH31&gt;Formula!$C$9,"X","")</f>
        <v/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>X</v>
      </c>
      <c r="O30" s="18"/>
      <c r="P30" s="17" t="str">
        <f>IF(BH31&gt;Formula!$F$11,"X","")</f>
        <v/>
      </c>
      <c r="Q30" s="76" t="str">
        <f>IF(BH31&gt;Formula!$F$9,"X","")</f>
        <v/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/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>X</v>
      </c>
      <c r="F32" s="18"/>
      <c r="G32" s="17" t="str">
        <f>IF(BH33&gt;Formula!$C$11,"X","")</f>
        <v/>
      </c>
      <c r="H32" s="17" t="str">
        <f>IF(BH33&gt;Formula!$C$9,"X","")</f>
        <v/>
      </c>
      <c r="I32" s="18"/>
      <c r="J32" s="17" t="str">
        <f>IF(BH33&gt;Formula!$D$11,"X","")</f>
        <v/>
      </c>
      <c r="K32" s="76" t="str">
        <f>IF(BH33&gt;Formula!$D$9,"X","")</f>
        <v/>
      </c>
      <c r="L32" s="18"/>
      <c r="M32" s="17" t="str">
        <f>IF(BH33&gt;Formula!$E$11,"X","")</f>
        <v/>
      </c>
      <c r="N32" s="76" t="str">
        <f>IF(BH33&gt;Formula!$E$9,"X","")</f>
        <v>X</v>
      </c>
      <c r="O32" s="18"/>
      <c r="P32" s="17" t="str">
        <f>IF(BH33&gt;Formula!$F$11,"X","")</f>
        <v/>
      </c>
      <c r="Q32" s="76" t="str">
        <f>IF(BH33&gt;Formula!$F$9,"X","")</f>
        <v/>
      </c>
      <c r="R32" s="18"/>
      <c r="S32" s="17" t="str">
        <f>IF(BH33&gt;Formula!$G$11,"X","")</f>
        <v/>
      </c>
      <c r="T32" s="76" t="str">
        <f>IF(BH33&gt;Formula!$G$9,"X","")</f>
        <v/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/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>X</v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/>
      </c>
      <c r="AT32" s="18"/>
      <c r="AU32" s="17" t="str">
        <f>IF(BH33&gt;Formula!$P$11,"X","")</f>
        <v/>
      </c>
      <c r="AV32" s="76" t="str">
        <f>IF(BH33&gt;Formula!$P$9,"X","")</f>
        <v/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/>
      </c>
      <c r="BC32" s="18"/>
      <c r="BD32" s="17" t="str">
        <f>IF(BH33&gt;Formula!$S$11,"X","")</f>
        <v/>
      </c>
      <c r="BE32" s="76" t="str">
        <f>IF(BH33&gt;Formula!$S$9,"X","")</f>
        <v/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20">
        <f>'Team Players'!$J$5</f>
        <v>4</v>
      </c>
      <c r="D34" s="221"/>
      <c r="E34" s="222"/>
      <c r="F34" s="217">
        <f>'Team Players'!$K$5</f>
        <v>4</v>
      </c>
      <c r="G34" s="218"/>
      <c r="H34" s="219"/>
      <c r="I34" s="217">
        <f>'Team Players'!$L$5</f>
        <v>3</v>
      </c>
      <c r="J34" s="218"/>
      <c r="K34" s="219"/>
      <c r="L34" s="217">
        <f>'Team Players'!$M$5</f>
        <v>4</v>
      </c>
      <c r="M34" s="218"/>
      <c r="N34" s="219"/>
      <c r="O34" s="217">
        <f>'Team Players'!$N$5</f>
        <v>3</v>
      </c>
      <c r="P34" s="218"/>
      <c r="Q34" s="219"/>
      <c r="R34" s="217">
        <f>'Team Players'!$O$5</f>
        <v>5</v>
      </c>
      <c r="S34" s="218"/>
      <c r="T34" s="219"/>
      <c r="U34" s="217">
        <f>'Team Players'!$P$5</f>
        <v>4</v>
      </c>
      <c r="V34" s="218"/>
      <c r="W34" s="219"/>
      <c r="X34" s="217">
        <f>'Team Players'!$Q$5</f>
        <v>5</v>
      </c>
      <c r="Y34" s="218"/>
      <c r="Z34" s="219"/>
      <c r="AA34" s="217">
        <f>'Team Players'!$R$5</f>
        <v>4</v>
      </c>
      <c r="AB34" s="218"/>
      <c r="AC34" s="219"/>
      <c r="AD34" s="84">
        <f>SUM(C34:AC34)</f>
        <v>36</v>
      </c>
      <c r="AE34" s="214">
        <f>'Team Players'!$S$5</f>
        <v>4</v>
      </c>
      <c r="AF34" s="215"/>
      <c r="AG34" s="216"/>
      <c r="AH34" s="217">
        <f>'Team Players'!$T$5</f>
        <v>5</v>
      </c>
      <c r="AI34" s="218"/>
      <c r="AJ34" s="219"/>
      <c r="AK34" s="217">
        <f>'Team Players'!$U$5</f>
        <v>4</v>
      </c>
      <c r="AL34" s="218"/>
      <c r="AM34" s="219"/>
      <c r="AN34" s="217">
        <f>'Team Players'!$V$5</f>
        <v>4</v>
      </c>
      <c r="AO34" s="218"/>
      <c r="AP34" s="219"/>
      <c r="AQ34" s="217">
        <f>'Team Players'!$W$5</f>
        <v>4</v>
      </c>
      <c r="AR34" s="218"/>
      <c r="AS34" s="219"/>
      <c r="AT34" s="217">
        <f>'Team Players'!$X$5</f>
        <v>3</v>
      </c>
      <c r="AU34" s="218"/>
      <c r="AV34" s="219"/>
      <c r="AW34" s="217">
        <f>'Team Players'!$Y$5</f>
        <v>4</v>
      </c>
      <c r="AX34" s="218"/>
      <c r="AY34" s="219"/>
      <c r="AZ34" s="217">
        <f>'Team Players'!$Z$5</f>
        <v>3</v>
      </c>
      <c r="BA34" s="218"/>
      <c r="BB34" s="219"/>
      <c r="BC34" s="217">
        <f>'Team Players'!$AA$5</f>
        <v>5</v>
      </c>
      <c r="BD34" s="218"/>
      <c r="BE34" s="219"/>
      <c r="BF34" s="107">
        <f>SUM(AE34:BE34)</f>
        <v>36</v>
      </c>
      <c r="BG34" s="108">
        <f>AD34+BF34</f>
        <v>72</v>
      </c>
      <c r="BH34" s="109"/>
      <c r="BI34" s="110"/>
    </row>
    <row r="35" spans="1:61">
      <c r="A35" s="56" t="s">
        <v>6</v>
      </c>
      <c r="B35" s="57"/>
      <c r="C35" s="211">
        <f>'Team Players'!$J$6</f>
        <v>3</v>
      </c>
      <c r="D35" s="212"/>
      <c r="E35" s="213"/>
      <c r="F35" s="211">
        <f>'Team Players'!$K$6</f>
        <v>9</v>
      </c>
      <c r="G35" s="212"/>
      <c r="H35" s="213"/>
      <c r="I35" s="211">
        <f>'Team Players'!$L$6</f>
        <v>15</v>
      </c>
      <c r="J35" s="212"/>
      <c r="K35" s="213"/>
      <c r="L35" s="211">
        <f>'Team Players'!$M$6</f>
        <v>1</v>
      </c>
      <c r="M35" s="212"/>
      <c r="N35" s="213"/>
      <c r="O35" s="211">
        <f>'Team Players'!$N$6</f>
        <v>17</v>
      </c>
      <c r="P35" s="212"/>
      <c r="Q35" s="213"/>
      <c r="R35" s="211">
        <f>'Team Players'!$O$6</f>
        <v>5</v>
      </c>
      <c r="S35" s="212"/>
      <c r="T35" s="213"/>
      <c r="U35" s="211">
        <f>'Team Players'!$P$6</f>
        <v>11</v>
      </c>
      <c r="V35" s="212"/>
      <c r="W35" s="213"/>
      <c r="X35" s="211">
        <f>'Team Players'!$Q$6</f>
        <v>13</v>
      </c>
      <c r="Y35" s="212"/>
      <c r="Z35" s="213"/>
      <c r="AA35" s="211">
        <f>'Team Players'!$R$6</f>
        <v>7</v>
      </c>
      <c r="AB35" s="212"/>
      <c r="AC35" s="213"/>
      <c r="AD35" s="85"/>
      <c r="AE35" s="211">
        <f>'Team Players'!$S$6</f>
        <v>12</v>
      </c>
      <c r="AF35" s="212"/>
      <c r="AG35" s="213"/>
      <c r="AH35" s="211">
        <f>'Team Players'!$T$6</f>
        <v>4</v>
      </c>
      <c r="AI35" s="212"/>
      <c r="AJ35" s="213"/>
      <c r="AK35" s="211">
        <f>'Team Players'!$U$6</f>
        <v>2</v>
      </c>
      <c r="AL35" s="212"/>
      <c r="AM35" s="213"/>
      <c r="AN35" s="211">
        <f>'Team Players'!$V$6</f>
        <v>14</v>
      </c>
      <c r="AO35" s="212"/>
      <c r="AP35" s="213"/>
      <c r="AQ35" s="211">
        <f>'Team Players'!$W$6</f>
        <v>8</v>
      </c>
      <c r="AR35" s="212"/>
      <c r="AS35" s="213"/>
      <c r="AT35" s="211">
        <f>'Team Players'!$X$6</f>
        <v>6</v>
      </c>
      <c r="AU35" s="212"/>
      <c r="AV35" s="213"/>
      <c r="AW35" s="211">
        <f>'Team Players'!$Y$6</f>
        <v>16</v>
      </c>
      <c r="AX35" s="212"/>
      <c r="AY35" s="213"/>
      <c r="AZ35" s="211">
        <f>'Team Players'!$Z$6</f>
        <v>18</v>
      </c>
      <c r="BA35" s="212"/>
      <c r="BB35" s="213"/>
      <c r="BC35" s="211">
        <f>'Team Players'!$AA$6</f>
        <v>10</v>
      </c>
      <c r="BD35" s="212"/>
      <c r="BE35" s="213"/>
      <c r="BF35" s="111"/>
      <c r="BG35" s="112"/>
      <c r="BH35" s="113"/>
      <c r="BI35" s="205"/>
    </row>
    <row r="36" spans="1:61" ht="15">
      <c r="A36" s="58" t="str">
        <f>'Team Players'!$I$7</f>
        <v>Yellow Tees        68.3/122</v>
      </c>
      <c r="B36" s="59"/>
      <c r="C36" s="210">
        <f>'Team Players'!$J$7</f>
        <v>353</v>
      </c>
      <c r="D36" s="210"/>
      <c r="E36" s="210"/>
      <c r="F36" s="207">
        <f>'Team Players'!$K$7</f>
        <v>285</v>
      </c>
      <c r="G36" s="208"/>
      <c r="H36" s="209"/>
      <c r="I36" s="207">
        <f>'Team Players'!$L$7</f>
        <v>103</v>
      </c>
      <c r="J36" s="208"/>
      <c r="K36" s="209"/>
      <c r="L36" s="207">
        <f>'Team Players'!$M$7</f>
        <v>353</v>
      </c>
      <c r="M36" s="208"/>
      <c r="N36" s="209"/>
      <c r="O36" s="207">
        <f>'Team Players'!$N$7</f>
        <v>92</v>
      </c>
      <c r="P36" s="208"/>
      <c r="Q36" s="209"/>
      <c r="R36" s="207">
        <f>'Team Players'!$O$7</f>
        <v>417</v>
      </c>
      <c r="S36" s="208"/>
      <c r="T36" s="209"/>
      <c r="U36" s="207">
        <f>'Team Players'!$P$7</f>
        <v>267</v>
      </c>
      <c r="V36" s="208"/>
      <c r="W36" s="209"/>
      <c r="X36" s="207">
        <f>'Team Players'!$Q$7</f>
        <v>399</v>
      </c>
      <c r="Y36" s="208"/>
      <c r="Z36" s="209"/>
      <c r="AA36" s="207">
        <f>'Team Players'!$R$7</f>
        <v>291</v>
      </c>
      <c r="AB36" s="208"/>
      <c r="AC36" s="209"/>
      <c r="AD36" s="86">
        <f>SUM(C36:AC36)</f>
        <v>2560</v>
      </c>
      <c r="AE36" s="207">
        <f>'Team Players'!$S$7</f>
        <v>265</v>
      </c>
      <c r="AF36" s="208"/>
      <c r="AG36" s="209"/>
      <c r="AH36" s="207">
        <f>'Team Players'!$T$7</f>
        <v>475</v>
      </c>
      <c r="AI36" s="208"/>
      <c r="AJ36" s="209"/>
      <c r="AK36" s="207">
        <f>'Team Players'!$U$7</f>
        <v>346</v>
      </c>
      <c r="AL36" s="208"/>
      <c r="AM36" s="209"/>
      <c r="AN36" s="207">
        <f>'Team Players'!$V$7</f>
        <v>241</v>
      </c>
      <c r="AO36" s="208"/>
      <c r="AP36" s="209"/>
      <c r="AQ36" s="207">
        <f>'Team Players'!$W$7</f>
        <v>293</v>
      </c>
      <c r="AR36" s="208"/>
      <c r="AS36" s="209"/>
      <c r="AT36" s="207">
        <f>'Team Players'!$X$7</f>
        <v>149</v>
      </c>
      <c r="AU36" s="208"/>
      <c r="AV36" s="209"/>
      <c r="AW36" s="207">
        <f>'Team Players'!$Y$7</f>
        <v>244</v>
      </c>
      <c r="AX36" s="208"/>
      <c r="AY36" s="209"/>
      <c r="AZ36" s="207">
        <f>'Team Players'!$Z$7</f>
        <v>97</v>
      </c>
      <c r="BA36" s="208"/>
      <c r="BB36" s="209"/>
      <c r="BC36" s="207">
        <f>'Team Players'!$AA$7</f>
        <v>411</v>
      </c>
      <c r="BD36" s="208"/>
      <c r="BE36" s="209"/>
      <c r="BF36" s="86">
        <f>SUM(AE36:BE36)</f>
        <v>2521</v>
      </c>
      <c r="BG36" s="114">
        <f>AD36+BF36</f>
        <v>5081</v>
      </c>
      <c r="BH36" s="113"/>
      <c r="BI36" s="206"/>
    </row>
    <row r="37" spans="1:61" ht="21.95" customHeight="1">
      <c r="A37" s="60"/>
      <c r="B37" s="60"/>
      <c r="C37" s="204"/>
      <c r="D37" s="204"/>
      <c r="E37" s="204"/>
      <c r="F37" s="204"/>
      <c r="G37" s="204">
        <f>G20</f>
        <v>0</v>
      </c>
      <c r="H37" s="204"/>
      <c r="I37" s="20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23">
        <f>'Team Players'!C1</f>
        <v>44313</v>
      </c>
      <c r="BG38" s="223"/>
      <c r="BH38" s="223"/>
      <c r="BI38" s="223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25">
        <v>1</v>
      </c>
      <c r="D40" s="225"/>
      <c r="E40" s="226"/>
      <c r="F40" s="224">
        <v>2</v>
      </c>
      <c r="G40" s="225"/>
      <c r="H40" s="226"/>
      <c r="I40" s="224">
        <v>3</v>
      </c>
      <c r="J40" s="225"/>
      <c r="K40" s="226"/>
      <c r="L40" s="224">
        <v>4</v>
      </c>
      <c r="M40" s="225"/>
      <c r="N40" s="226"/>
      <c r="O40" s="224">
        <v>5</v>
      </c>
      <c r="P40" s="225"/>
      <c r="Q40" s="226"/>
      <c r="R40" s="224">
        <v>6</v>
      </c>
      <c r="S40" s="225"/>
      <c r="T40" s="226"/>
      <c r="U40" s="224">
        <v>7</v>
      </c>
      <c r="V40" s="225"/>
      <c r="W40" s="226"/>
      <c r="X40" s="224">
        <v>8</v>
      </c>
      <c r="Y40" s="225"/>
      <c r="Z40" s="226"/>
      <c r="AA40" s="224">
        <v>9</v>
      </c>
      <c r="AB40" s="225"/>
      <c r="AC40" s="226"/>
      <c r="AD40" s="77" t="s">
        <v>44</v>
      </c>
      <c r="AE40" s="224">
        <v>10</v>
      </c>
      <c r="AF40" s="225"/>
      <c r="AG40" s="226"/>
      <c r="AH40" s="224">
        <v>11</v>
      </c>
      <c r="AI40" s="225"/>
      <c r="AJ40" s="226"/>
      <c r="AK40" s="224">
        <v>12</v>
      </c>
      <c r="AL40" s="225"/>
      <c r="AM40" s="226"/>
      <c r="AN40" s="224">
        <v>13</v>
      </c>
      <c r="AO40" s="225"/>
      <c r="AP40" s="226"/>
      <c r="AQ40" s="224">
        <v>14</v>
      </c>
      <c r="AR40" s="225"/>
      <c r="AS40" s="226"/>
      <c r="AT40" s="224">
        <v>15</v>
      </c>
      <c r="AU40" s="225"/>
      <c r="AV40" s="226"/>
      <c r="AW40" s="224">
        <v>16</v>
      </c>
      <c r="AX40" s="225"/>
      <c r="AY40" s="226"/>
      <c r="AZ40" s="224">
        <v>17</v>
      </c>
      <c r="BA40" s="225"/>
      <c r="BB40" s="226"/>
      <c r="BC40" s="224">
        <v>18</v>
      </c>
      <c r="BD40" s="225"/>
      <c r="BE40" s="22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/>
      </c>
      <c r="F43" s="18"/>
      <c r="G43" s="17" t="str">
        <f>IF(BH44&gt;Formula!$C$11,"X","")</f>
        <v/>
      </c>
      <c r="H43" s="17" t="str">
        <f>IF(BH44&gt;Formula!$C$9,"X","")</f>
        <v/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>X</v>
      </c>
      <c r="O43" s="18"/>
      <c r="P43" s="17" t="str">
        <f>IF(BH44&gt;Formula!$F$11,"X","")</f>
        <v/>
      </c>
      <c r="Q43" s="76" t="str">
        <f>IF(BH44&gt;Formula!$F$9,"X","")</f>
        <v/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/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/>
      </c>
      <c r="F48" s="18"/>
      <c r="G48" s="17" t="str">
        <f>IF(BH49&gt;Formula!$C$11,"X","")</f>
        <v/>
      </c>
      <c r="H48" s="17" t="str">
        <f>IF(BH49&gt;Formula!$C$9,"X","")</f>
        <v/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>X</v>
      </c>
      <c r="O48" s="18"/>
      <c r="P48" s="17" t="str">
        <f>IF(BH49&gt;Formula!$F$11,"X","")</f>
        <v/>
      </c>
      <c r="Q48" s="76" t="str">
        <f>IF(BH49&gt;Formula!$F$9,"X","")</f>
        <v/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/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>X</v>
      </c>
      <c r="F50" s="18"/>
      <c r="G50" s="17" t="str">
        <f>IF(BH51&gt;Formula!$C$11,"X","")</f>
        <v/>
      </c>
      <c r="H50" s="17" t="str">
        <f>IF(BH51&gt;Formula!$C$9,"X","")</f>
        <v/>
      </c>
      <c r="I50" s="18"/>
      <c r="J50" s="17" t="str">
        <f>IF(BH51&gt;Formula!$D$11,"X","")</f>
        <v/>
      </c>
      <c r="K50" s="76" t="str">
        <f>IF(BH51&gt;Formula!$D$9,"X","")</f>
        <v/>
      </c>
      <c r="L50" s="18"/>
      <c r="M50" s="17" t="str">
        <f>IF(BH51&gt;Formula!$E$11,"X","")</f>
        <v/>
      </c>
      <c r="N50" s="76" t="str">
        <f>IF(BH51&gt;Formula!$E$9,"X","")</f>
        <v>X</v>
      </c>
      <c r="O50" s="18"/>
      <c r="P50" s="17" t="str">
        <f>IF(BH51&gt;Formula!$F$11,"X","")</f>
        <v/>
      </c>
      <c r="Q50" s="76" t="str">
        <f>IF(BH51&gt;Formula!$F$9,"X","")</f>
        <v/>
      </c>
      <c r="R50" s="18"/>
      <c r="S50" s="17" t="str">
        <f>IF(BH51&gt;Formula!$G$11,"X","")</f>
        <v/>
      </c>
      <c r="T50" s="76" t="str">
        <f>IF(BH51&gt;Formula!$G$9,"X","")</f>
        <v/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/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>X</v>
      </c>
      <c r="AK50" s="18"/>
      <c r="AL50" s="17" t="str">
        <f>IF(BH51&gt;Formula!$M$11,"X","")</f>
        <v/>
      </c>
      <c r="AM50" s="76" t="str">
        <f>IF(BH51&gt;Formula!$M$9,"X","")</f>
        <v>X</v>
      </c>
      <c r="AN50" s="18"/>
      <c r="AO50" s="17" t="str">
        <f>IF(BH51&gt;Formula!$N$11,"X","")</f>
        <v/>
      </c>
      <c r="AP50" s="76" t="str">
        <f>IF(BH51&gt;Formula!$N$9,"X","")</f>
        <v/>
      </c>
      <c r="AQ50" s="18"/>
      <c r="AR50" s="17" t="str">
        <f>IF(BH51&gt;Formula!$O$11,"X","")</f>
        <v/>
      </c>
      <c r="AS50" s="76" t="str">
        <f>IF(BH51&gt;Formula!$O$9,"X","")</f>
        <v/>
      </c>
      <c r="AT50" s="18"/>
      <c r="AU50" s="17" t="str">
        <f>IF(BH51&gt;Formula!$P$11,"X","")</f>
        <v/>
      </c>
      <c r="AV50" s="76" t="str">
        <f>IF(BH51&gt;Formula!$P$9,"X","")</f>
        <v/>
      </c>
      <c r="AW50" s="18"/>
      <c r="AX50" s="17" t="str">
        <f>IF(BH51&gt;Formula!$Q$11,"X","")</f>
        <v/>
      </c>
      <c r="AY50" s="76" t="str">
        <f>IF(BH51&gt;Formula!$Q$9,"X","")</f>
        <v/>
      </c>
      <c r="AZ50" s="18"/>
      <c r="BA50" s="17" t="str">
        <f>IF(BH51&gt;Formula!$R$11,"X","")</f>
        <v/>
      </c>
      <c r="BB50" s="76" t="str">
        <f>IF(BH51&gt;Formula!$R$9,"X","")</f>
        <v/>
      </c>
      <c r="BC50" s="18"/>
      <c r="BD50" s="17" t="str">
        <f>IF(BH51&gt;Formula!$S$11,"X","")</f>
        <v/>
      </c>
      <c r="BE50" s="76" t="str">
        <f>IF(BH51&gt;Formula!$S$9,"X","")</f>
        <v/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20">
        <f>'Team Players'!$J$5</f>
        <v>4</v>
      </c>
      <c r="D52" s="221"/>
      <c r="E52" s="222"/>
      <c r="F52" s="217">
        <f>'Team Players'!$K$5</f>
        <v>4</v>
      </c>
      <c r="G52" s="218"/>
      <c r="H52" s="219"/>
      <c r="I52" s="217">
        <f>'Team Players'!$L$5</f>
        <v>3</v>
      </c>
      <c r="J52" s="218"/>
      <c r="K52" s="219"/>
      <c r="L52" s="217">
        <f>'Team Players'!$M$5</f>
        <v>4</v>
      </c>
      <c r="M52" s="218"/>
      <c r="N52" s="219"/>
      <c r="O52" s="217">
        <f>'Team Players'!$N$5</f>
        <v>3</v>
      </c>
      <c r="P52" s="218"/>
      <c r="Q52" s="219"/>
      <c r="R52" s="217">
        <f>'Team Players'!$O$5</f>
        <v>5</v>
      </c>
      <c r="S52" s="218"/>
      <c r="T52" s="219"/>
      <c r="U52" s="217">
        <f>'Team Players'!$P$5</f>
        <v>4</v>
      </c>
      <c r="V52" s="218"/>
      <c r="W52" s="219"/>
      <c r="X52" s="217">
        <f>'Team Players'!$Q$5</f>
        <v>5</v>
      </c>
      <c r="Y52" s="218"/>
      <c r="Z52" s="219"/>
      <c r="AA52" s="217">
        <f>'Team Players'!$R$5</f>
        <v>4</v>
      </c>
      <c r="AB52" s="218"/>
      <c r="AC52" s="219"/>
      <c r="AD52" s="84">
        <f>SUM(C52:AC52)</f>
        <v>36</v>
      </c>
      <c r="AE52" s="214">
        <f>'Team Players'!$S$5</f>
        <v>4</v>
      </c>
      <c r="AF52" s="215"/>
      <c r="AG52" s="216"/>
      <c r="AH52" s="217">
        <f>'Team Players'!$T$5</f>
        <v>5</v>
      </c>
      <c r="AI52" s="218"/>
      <c r="AJ52" s="219"/>
      <c r="AK52" s="217">
        <f>'Team Players'!$U$5</f>
        <v>4</v>
      </c>
      <c r="AL52" s="218"/>
      <c r="AM52" s="219"/>
      <c r="AN52" s="217">
        <f>'Team Players'!$V$5</f>
        <v>4</v>
      </c>
      <c r="AO52" s="218"/>
      <c r="AP52" s="219"/>
      <c r="AQ52" s="217">
        <f>'Team Players'!$W$5</f>
        <v>4</v>
      </c>
      <c r="AR52" s="218"/>
      <c r="AS52" s="219"/>
      <c r="AT52" s="217">
        <f>'Team Players'!$X$5</f>
        <v>3</v>
      </c>
      <c r="AU52" s="218"/>
      <c r="AV52" s="219"/>
      <c r="AW52" s="217">
        <f>'Team Players'!$Y$5</f>
        <v>4</v>
      </c>
      <c r="AX52" s="218"/>
      <c r="AY52" s="219"/>
      <c r="AZ52" s="217">
        <f>'Team Players'!$Z$5</f>
        <v>3</v>
      </c>
      <c r="BA52" s="218"/>
      <c r="BB52" s="219"/>
      <c r="BC52" s="217">
        <f>'Team Players'!$AA$5</f>
        <v>5</v>
      </c>
      <c r="BD52" s="218"/>
      <c r="BE52" s="219"/>
      <c r="BF52" s="107">
        <f>SUM(AE52:BE52)</f>
        <v>36</v>
      </c>
      <c r="BG52" s="108">
        <f>AD52+BF52</f>
        <v>72</v>
      </c>
      <c r="BH52" s="109"/>
      <c r="BI52" s="110"/>
    </row>
    <row r="53" spans="1:61">
      <c r="A53" s="56" t="s">
        <v>6</v>
      </c>
      <c r="B53" s="57"/>
      <c r="C53" s="211">
        <f>'Team Players'!$J$6</f>
        <v>3</v>
      </c>
      <c r="D53" s="212"/>
      <c r="E53" s="213"/>
      <c r="F53" s="211">
        <f>'Team Players'!$K$6</f>
        <v>9</v>
      </c>
      <c r="G53" s="212"/>
      <c r="H53" s="213"/>
      <c r="I53" s="211">
        <f>'Team Players'!$L$6</f>
        <v>15</v>
      </c>
      <c r="J53" s="212"/>
      <c r="K53" s="213"/>
      <c r="L53" s="211">
        <f>'Team Players'!$M$6</f>
        <v>1</v>
      </c>
      <c r="M53" s="212"/>
      <c r="N53" s="213"/>
      <c r="O53" s="211">
        <f>'Team Players'!$N$6</f>
        <v>17</v>
      </c>
      <c r="P53" s="212"/>
      <c r="Q53" s="213"/>
      <c r="R53" s="211">
        <f>'Team Players'!$O$6</f>
        <v>5</v>
      </c>
      <c r="S53" s="212"/>
      <c r="T53" s="213"/>
      <c r="U53" s="211">
        <f>'Team Players'!$P$6</f>
        <v>11</v>
      </c>
      <c r="V53" s="212"/>
      <c r="W53" s="213"/>
      <c r="X53" s="211">
        <f>'Team Players'!$Q$6</f>
        <v>13</v>
      </c>
      <c r="Y53" s="212"/>
      <c r="Z53" s="213"/>
      <c r="AA53" s="211">
        <f>'Team Players'!$R$6</f>
        <v>7</v>
      </c>
      <c r="AB53" s="212"/>
      <c r="AC53" s="213"/>
      <c r="AD53" s="85"/>
      <c r="AE53" s="211">
        <f>'Team Players'!$S$6</f>
        <v>12</v>
      </c>
      <c r="AF53" s="212"/>
      <c r="AG53" s="213"/>
      <c r="AH53" s="211">
        <f>'Team Players'!$T$6</f>
        <v>4</v>
      </c>
      <c r="AI53" s="212"/>
      <c r="AJ53" s="213"/>
      <c r="AK53" s="211">
        <f>'Team Players'!$U$6</f>
        <v>2</v>
      </c>
      <c r="AL53" s="212"/>
      <c r="AM53" s="213"/>
      <c r="AN53" s="211">
        <f>'Team Players'!$V$6</f>
        <v>14</v>
      </c>
      <c r="AO53" s="212"/>
      <c r="AP53" s="213"/>
      <c r="AQ53" s="211">
        <f>'Team Players'!$W$6</f>
        <v>8</v>
      </c>
      <c r="AR53" s="212"/>
      <c r="AS53" s="213"/>
      <c r="AT53" s="211">
        <f>'Team Players'!$X$6</f>
        <v>6</v>
      </c>
      <c r="AU53" s="212"/>
      <c r="AV53" s="213"/>
      <c r="AW53" s="211">
        <f>'Team Players'!$Y$6</f>
        <v>16</v>
      </c>
      <c r="AX53" s="212"/>
      <c r="AY53" s="213"/>
      <c r="AZ53" s="211">
        <f>'Team Players'!$Z$6</f>
        <v>18</v>
      </c>
      <c r="BA53" s="212"/>
      <c r="BB53" s="213"/>
      <c r="BC53" s="211">
        <f>'Team Players'!$AA$6</f>
        <v>10</v>
      </c>
      <c r="BD53" s="212"/>
      <c r="BE53" s="213"/>
      <c r="BF53" s="111"/>
      <c r="BG53" s="112"/>
      <c r="BH53" s="113"/>
      <c r="BI53" s="205"/>
    </row>
    <row r="54" spans="1:61" ht="15">
      <c r="A54" s="58" t="str">
        <f>'Team Players'!$I$7</f>
        <v>Yellow Tees        68.3/122</v>
      </c>
      <c r="B54" s="59"/>
      <c r="C54" s="210">
        <f>'Team Players'!$J$7</f>
        <v>353</v>
      </c>
      <c r="D54" s="210"/>
      <c r="E54" s="210"/>
      <c r="F54" s="207">
        <f>'Team Players'!$K$7</f>
        <v>285</v>
      </c>
      <c r="G54" s="208"/>
      <c r="H54" s="209"/>
      <c r="I54" s="207">
        <f>'Team Players'!$L$7</f>
        <v>103</v>
      </c>
      <c r="J54" s="208"/>
      <c r="K54" s="209"/>
      <c r="L54" s="207">
        <f>'Team Players'!$M$7</f>
        <v>353</v>
      </c>
      <c r="M54" s="208"/>
      <c r="N54" s="209"/>
      <c r="O54" s="207">
        <f>'Team Players'!$N$7</f>
        <v>92</v>
      </c>
      <c r="P54" s="208"/>
      <c r="Q54" s="209"/>
      <c r="R54" s="207">
        <f>'Team Players'!$O$7</f>
        <v>417</v>
      </c>
      <c r="S54" s="208"/>
      <c r="T54" s="209"/>
      <c r="U54" s="207">
        <f>'Team Players'!$P$7</f>
        <v>267</v>
      </c>
      <c r="V54" s="208"/>
      <c r="W54" s="209"/>
      <c r="X54" s="207">
        <f>'Team Players'!$Q$7</f>
        <v>399</v>
      </c>
      <c r="Y54" s="208"/>
      <c r="Z54" s="209"/>
      <c r="AA54" s="207">
        <f>'Team Players'!$R$7</f>
        <v>291</v>
      </c>
      <c r="AB54" s="208"/>
      <c r="AC54" s="209"/>
      <c r="AD54" s="86">
        <f>SUM(C54:AC54)</f>
        <v>2560</v>
      </c>
      <c r="AE54" s="207">
        <f>'Team Players'!$S$7</f>
        <v>265</v>
      </c>
      <c r="AF54" s="208"/>
      <c r="AG54" s="209"/>
      <c r="AH54" s="207">
        <f>'Team Players'!$T$7</f>
        <v>475</v>
      </c>
      <c r="AI54" s="208"/>
      <c r="AJ54" s="209"/>
      <c r="AK54" s="207">
        <f>'Team Players'!$U$7</f>
        <v>346</v>
      </c>
      <c r="AL54" s="208"/>
      <c r="AM54" s="209"/>
      <c r="AN54" s="207">
        <f>'Team Players'!$V$7</f>
        <v>241</v>
      </c>
      <c r="AO54" s="208"/>
      <c r="AP54" s="209"/>
      <c r="AQ54" s="207">
        <f>'Team Players'!$W$7</f>
        <v>293</v>
      </c>
      <c r="AR54" s="208"/>
      <c r="AS54" s="209"/>
      <c r="AT54" s="207">
        <f>'Team Players'!$X$7</f>
        <v>149</v>
      </c>
      <c r="AU54" s="208"/>
      <c r="AV54" s="209"/>
      <c r="AW54" s="207">
        <f>'Team Players'!$Y$7</f>
        <v>244</v>
      </c>
      <c r="AX54" s="208"/>
      <c r="AY54" s="209"/>
      <c r="AZ54" s="207">
        <f>'Team Players'!$Z$7</f>
        <v>97</v>
      </c>
      <c r="BA54" s="208"/>
      <c r="BB54" s="209"/>
      <c r="BC54" s="207">
        <f>'Team Players'!$AA$7</f>
        <v>411</v>
      </c>
      <c r="BD54" s="208"/>
      <c r="BE54" s="209"/>
      <c r="BF54" s="86">
        <f>SUM(AE54:BE54)</f>
        <v>2521</v>
      </c>
      <c r="BG54" s="114">
        <f>AD54+BF54</f>
        <v>5081</v>
      </c>
      <c r="BH54" s="113"/>
      <c r="BI54" s="206"/>
    </row>
    <row r="55" spans="1:61" ht="21.95" customHeight="1">
      <c r="A55" s="60"/>
      <c r="B55" s="60"/>
      <c r="C55" s="204"/>
      <c r="D55" s="204"/>
      <c r="E55" s="204"/>
      <c r="F55" s="204"/>
      <c r="G55" s="204">
        <f>G38</f>
        <v>0</v>
      </c>
      <c r="H55" s="204"/>
      <c r="I55" s="20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23">
        <f>'Team Players'!C1</f>
        <v>44313</v>
      </c>
      <c r="BG57" s="223"/>
      <c r="BH57" s="223"/>
      <c r="BI57" s="223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24">
        <v>1</v>
      </c>
      <c r="D59" s="225"/>
      <c r="E59" s="226"/>
      <c r="F59" s="224">
        <v>2</v>
      </c>
      <c r="G59" s="225"/>
      <c r="H59" s="226"/>
      <c r="I59" s="224">
        <v>3</v>
      </c>
      <c r="J59" s="225"/>
      <c r="K59" s="226"/>
      <c r="L59" s="224">
        <v>4</v>
      </c>
      <c r="M59" s="225"/>
      <c r="N59" s="226"/>
      <c r="O59" s="224">
        <v>5</v>
      </c>
      <c r="P59" s="225"/>
      <c r="Q59" s="226"/>
      <c r="R59" s="224">
        <v>6</v>
      </c>
      <c r="S59" s="225"/>
      <c r="T59" s="226"/>
      <c r="U59" s="224">
        <v>7</v>
      </c>
      <c r="V59" s="225"/>
      <c r="W59" s="226"/>
      <c r="X59" s="224">
        <v>8</v>
      </c>
      <c r="Y59" s="225"/>
      <c r="Z59" s="226"/>
      <c r="AA59" s="224">
        <v>9</v>
      </c>
      <c r="AB59" s="225"/>
      <c r="AC59" s="226"/>
      <c r="AD59" s="77" t="s">
        <v>44</v>
      </c>
      <c r="AE59" s="224">
        <v>10</v>
      </c>
      <c r="AF59" s="225"/>
      <c r="AG59" s="226"/>
      <c r="AH59" s="224">
        <v>11</v>
      </c>
      <c r="AI59" s="225"/>
      <c r="AJ59" s="226"/>
      <c r="AK59" s="224">
        <v>12</v>
      </c>
      <c r="AL59" s="225"/>
      <c r="AM59" s="226"/>
      <c r="AN59" s="224">
        <v>13</v>
      </c>
      <c r="AO59" s="225"/>
      <c r="AP59" s="226"/>
      <c r="AQ59" s="224">
        <v>14</v>
      </c>
      <c r="AR59" s="225"/>
      <c r="AS59" s="226"/>
      <c r="AT59" s="224">
        <v>15</v>
      </c>
      <c r="AU59" s="225"/>
      <c r="AV59" s="226"/>
      <c r="AW59" s="224">
        <v>16</v>
      </c>
      <c r="AX59" s="225"/>
      <c r="AY59" s="226"/>
      <c r="AZ59" s="224">
        <v>17</v>
      </c>
      <c r="BA59" s="225"/>
      <c r="BB59" s="226"/>
      <c r="BC59" s="224">
        <v>18</v>
      </c>
      <c r="BD59" s="225"/>
      <c r="BE59" s="22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/>
      </c>
      <c r="F60" s="18"/>
      <c r="G60" s="17" t="str">
        <f>IF(BH61&gt;Formula!$C$11,"X","")</f>
        <v/>
      </c>
      <c r="H60" s="17" t="str">
        <f>IF(BH61&gt;Formula!$C$9,"X","")</f>
        <v/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>X</v>
      </c>
      <c r="O60" s="18"/>
      <c r="P60" s="17" t="str">
        <f>IF(BH61&gt;Formula!$F$11,"X","")</f>
        <v/>
      </c>
      <c r="Q60" s="76" t="str">
        <f>IF(BH61&gt;Formula!$F$9,"X","")</f>
        <v/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/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>X</v>
      </c>
      <c r="F67" s="18"/>
      <c r="G67" s="17" t="str">
        <f>IF(BH68&gt;Formula!$C$11,"X","")</f>
        <v/>
      </c>
      <c r="H67" s="17" t="str">
        <f>IF(BH68&gt;Formula!$C$9,"X","")</f>
        <v/>
      </c>
      <c r="I67" s="18"/>
      <c r="J67" s="17" t="str">
        <f>IF(BH68&gt;Formula!$D$11,"X","")</f>
        <v/>
      </c>
      <c r="K67" s="76" t="str">
        <f>IF(BH68&gt;Formula!$D$9,"X","")</f>
        <v/>
      </c>
      <c r="L67" s="18"/>
      <c r="M67" s="17" t="str">
        <f>IF(BH68&gt;Formula!$E$11,"X","")</f>
        <v/>
      </c>
      <c r="N67" s="76" t="str">
        <f>IF(BH68&gt;Formula!$E$9,"X","")</f>
        <v>X</v>
      </c>
      <c r="O67" s="18"/>
      <c r="P67" s="17" t="str">
        <f>IF(BH68&gt;Formula!$F$11,"X","")</f>
        <v/>
      </c>
      <c r="Q67" s="76" t="str">
        <f>IF(BH68&gt;Formula!$F$9,"X","")</f>
        <v/>
      </c>
      <c r="R67" s="18"/>
      <c r="S67" s="17" t="str">
        <f>IF(BH68&gt;Formula!$G$11,"X","")</f>
        <v/>
      </c>
      <c r="T67" s="76" t="str">
        <f>IF(BH68&gt;Formula!$G$9,"X","")</f>
        <v/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/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>X</v>
      </c>
      <c r="AK67" s="18"/>
      <c r="AL67" s="17" t="str">
        <f>IF(BH68&gt;Formula!$M$11,"X","")</f>
        <v/>
      </c>
      <c r="AM67" s="76" t="str">
        <f>IF(BH68&gt;Formula!$M$9,"X","")</f>
        <v>X</v>
      </c>
      <c r="AN67" s="18"/>
      <c r="AO67" s="17" t="str">
        <f>IF(BH68&gt;Formula!$N$11,"X","")</f>
        <v/>
      </c>
      <c r="AP67" s="76" t="str">
        <f>IF(BH68&gt;Formula!$N$9,"X","")</f>
        <v/>
      </c>
      <c r="AQ67" s="18"/>
      <c r="AR67" s="17" t="str">
        <f>IF(BH68&gt;Formula!$O$11,"X","")</f>
        <v/>
      </c>
      <c r="AS67" s="76" t="str">
        <f>IF(BH68&gt;Formula!$O$9,"X","")</f>
        <v/>
      </c>
      <c r="AT67" s="18"/>
      <c r="AU67" s="17" t="str">
        <f>IF(BH68&gt;Formula!$P$11,"X","")</f>
        <v/>
      </c>
      <c r="AV67" s="76" t="str">
        <f>IF(BH68&gt;Formula!$P$9,"X","")</f>
        <v/>
      </c>
      <c r="AW67" s="18"/>
      <c r="AX67" s="17" t="str">
        <f>IF(BH68&gt;Formula!$Q$11,"X","")</f>
        <v/>
      </c>
      <c r="AY67" s="76" t="str">
        <f>IF(BH68&gt;Formula!$Q$9,"X","")</f>
        <v/>
      </c>
      <c r="AZ67" s="18"/>
      <c r="BA67" s="17" t="str">
        <f>IF(BH68&gt;Formula!$R$11,"X","")</f>
        <v/>
      </c>
      <c r="BB67" s="76" t="str">
        <f>IF(BH68&gt;Formula!$R$9,"X","")</f>
        <v/>
      </c>
      <c r="BC67" s="18"/>
      <c r="BD67" s="17" t="str">
        <f>IF(BH68&gt;Formula!$S$11,"X","")</f>
        <v/>
      </c>
      <c r="BE67" s="76" t="str">
        <f>IF(BH68&gt;Formula!$S$9,"X","")</f>
        <v/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/>
      </c>
      <c r="F69" s="18"/>
      <c r="G69" s="17" t="str">
        <f>IF(BH70&gt;Formula!$C$11,"X","")</f>
        <v/>
      </c>
      <c r="H69" s="17" t="str">
        <f>IF(BH70&gt;Formula!$C$9,"X","")</f>
        <v/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>X</v>
      </c>
      <c r="O69" s="18"/>
      <c r="P69" s="17" t="str">
        <f>IF(BH70&gt;Formula!$F$11,"X","")</f>
        <v/>
      </c>
      <c r="Q69" s="76" t="str">
        <f>IF(BH70&gt;Formula!$F$9,"X","")</f>
        <v/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/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20">
        <f>'Team Players'!$J$5</f>
        <v>4</v>
      </c>
      <c r="D71" s="221"/>
      <c r="E71" s="222"/>
      <c r="F71" s="217">
        <f>'Team Players'!$K$5</f>
        <v>4</v>
      </c>
      <c r="G71" s="218"/>
      <c r="H71" s="219"/>
      <c r="I71" s="217">
        <f>'Team Players'!$L$5</f>
        <v>3</v>
      </c>
      <c r="J71" s="218"/>
      <c r="K71" s="219"/>
      <c r="L71" s="217">
        <f>'Team Players'!$M$5</f>
        <v>4</v>
      </c>
      <c r="M71" s="218"/>
      <c r="N71" s="219"/>
      <c r="O71" s="217">
        <f>'Team Players'!$N$5</f>
        <v>3</v>
      </c>
      <c r="P71" s="218"/>
      <c r="Q71" s="219"/>
      <c r="R71" s="217">
        <f>'Team Players'!$O$5</f>
        <v>5</v>
      </c>
      <c r="S71" s="218"/>
      <c r="T71" s="219"/>
      <c r="U71" s="217">
        <f>'Team Players'!$P$5</f>
        <v>4</v>
      </c>
      <c r="V71" s="218"/>
      <c r="W71" s="219"/>
      <c r="X71" s="217">
        <f>'Team Players'!$Q$5</f>
        <v>5</v>
      </c>
      <c r="Y71" s="218"/>
      <c r="Z71" s="219"/>
      <c r="AA71" s="217">
        <f>'Team Players'!$R$5</f>
        <v>4</v>
      </c>
      <c r="AB71" s="218"/>
      <c r="AC71" s="219"/>
      <c r="AD71" s="84">
        <f>SUM(C71:AC71)</f>
        <v>36</v>
      </c>
      <c r="AE71" s="214">
        <f>'Team Players'!$S$5</f>
        <v>4</v>
      </c>
      <c r="AF71" s="215"/>
      <c r="AG71" s="216"/>
      <c r="AH71" s="217">
        <f>'Team Players'!$T$5</f>
        <v>5</v>
      </c>
      <c r="AI71" s="218"/>
      <c r="AJ71" s="219"/>
      <c r="AK71" s="217">
        <f>'Team Players'!$U$5</f>
        <v>4</v>
      </c>
      <c r="AL71" s="218"/>
      <c r="AM71" s="219"/>
      <c r="AN71" s="217">
        <f>'Team Players'!$V$5</f>
        <v>4</v>
      </c>
      <c r="AO71" s="218"/>
      <c r="AP71" s="219"/>
      <c r="AQ71" s="217">
        <f>'Team Players'!$W$5</f>
        <v>4</v>
      </c>
      <c r="AR71" s="218"/>
      <c r="AS71" s="219"/>
      <c r="AT71" s="217">
        <f>'Team Players'!$X$5</f>
        <v>3</v>
      </c>
      <c r="AU71" s="218"/>
      <c r="AV71" s="219"/>
      <c r="AW71" s="217">
        <f>'Team Players'!$Y$5</f>
        <v>4</v>
      </c>
      <c r="AX71" s="218"/>
      <c r="AY71" s="219"/>
      <c r="AZ71" s="217">
        <f>'Team Players'!$Z$5</f>
        <v>3</v>
      </c>
      <c r="BA71" s="218"/>
      <c r="BB71" s="219"/>
      <c r="BC71" s="217">
        <f>'Team Players'!$AA$5</f>
        <v>5</v>
      </c>
      <c r="BD71" s="218"/>
      <c r="BE71" s="219"/>
      <c r="BF71" s="107">
        <f>SUM(AE71:BE71)</f>
        <v>36</v>
      </c>
      <c r="BG71" s="108">
        <f>AD71+BF71</f>
        <v>72</v>
      </c>
      <c r="BH71" s="109"/>
      <c r="BI71" s="110"/>
    </row>
    <row r="72" spans="1:61">
      <c r="A72" s="56" t="s">
        <v>6</v>
      </c>
      <c r="B72" s="57"/>
      <c r="C72" s="211">
        <f>'Team Players'!$J$6</f>
        <v>3</v>
      </c>
      <c r="D72" s="212"/>
      <c r="E72" s="213"/>
      <c r="F72" s="211">
        <f>'Team Players'!$K$6</f>
        <v>9</v>
      </c>
      <c r="G72" s="212"/>
      <c r="H72" s="213"/>
      <c r="I72" s="211">
        <f>'Team Players'!$L$6</f>
        <v>15</v>
      </c>
      <c r="J72" s="212"/>
      <c r="K72" s="213"/>
      <c r="L72" s="211">
        <f>'Team Players'!$M$6</f>
        <v>1</v>
      </c>
      <c r="M72" s="212"/>
      <c r="N72" s="213"/>
      <c r="O72" s="211">
        <f>'Team Players'!$N$6</f>
        <v>17</v>
      </c>
      <c r="P72" s="212"/>
      <c r="Q72" s="213"/>
      <c r="R72" s="211">
        <f>'Team Players'!$O$6</f>
        <v>5</v>
      </c>
      <c r="S72" s="212"/>
      <c r="T72" s="213"/>
      <c r="U72" s="211">
        <f>'Team Players'!$P$6</f>
        <v>11</v>
      </c>
      <c r="V72" s="212"/>
      <c r="W72" s="213"/>
      <c r="X72" s="211">
        <f>'Team Players'!$Q$6</f>
        <v>13</v>
      </c>
      <c r="Y72" s="212"/>
      <c r="Z72" s="213"/>
      <c r="AA72" s="211">
        <f>'Team Players'!$R$6</f>
        <v>7</v>
      </c>
      <c r="AB72" s="212"/>
      <c r="AC72" s="213"/>
      <c r="AD72" s="85"/>
      <c r="AE72" s="211">
        <f>'Team Players'!$S$6</f>
        <v>12</v>
      </c>
      <c r="AF72" s="212"/>
      <c r="AG72" s="213"/>
      <c r="AH72" s="211">
        <f>'Team Players'!$T$6</f>
        <v>4</v>
      </c>
      <c r="AI72" s="212"/>
      <c r="AJ72" s="213"/>
      <c r="AK72" s="211">
        <f>'Team Players'!$U$6</f>
        <v>2</v>
      </c>
      <c r="AL72" s="212"/>
      <c r="AM72" s="213"/>
      <c r="AN72" s="211">
        <f>'Team Players'!$V$6</f>
        <v>14</v>
      </c>
      <c r="AO72" s="212"/>
      <c r="AP72" s="213"/>
      <c r="AQ72" s="211">
        <f>'Team Players'!$W$6</f>
        <v>8</v>
      </c>
      <c r="AR72" s="212"/>
      <c r="AS72" s="213"/>
      <c r="AT72" s="211">
        <f>'Team Players'!$X$6</f>
        <v>6</v>
      </c>
      <c r="AU72" s="212"/>
      <c r="AV72" s="213"/>
      <c r="AW72" s="211">
        <f>'Team Players'!$Y$6</f>
        <v>16</v>
      </c>
      <c r="AX72" s="212"/>
      <c r="AY72" s="213"/>
      <c r="AZ72" s="211">
        <f>'Team Players'!$Z$6</f>
        <v>18</v>
      </c>
      <c r="BA72" s="212"/>
      <c r="BB72" s="213"/>
      <c r="BC72" s="211">
        <f>'Team Players'!$AA$6</f>
        <v>10</v>
      </c>
      <c r="BD72" s="212"/>
      <c r="BE72" s="213"/>
      <c r="BF72" s="111"/>
      <c r="BG72" s="112"/>
      <c r="BH72" s="113"/>
      <c r="BI72" s="205"/>
    </row>
    <row r="73" spans="1:61" ht="15">
      <c r="A73" s="58" t="str">
        <f>'Team Players'!$I$7</f>
        <v>Yellow Tees        68.3/122</v>
      </c>
      <c r="B73" s="59"/>
      <c r="C73" s="210">
        <f>'Team Players'!$J$7</f>
        <v>353</v>
      </c>
      <c r="D73" s="210"/>
      <c r="E73" s="210"/>
      <c r="F73" s="207">
        <f>'Team Players'!$K$7</f>
        <v>285</v>
      </c>
      <c r="G73" s="208"/>
      <c r="H73" s="209"/>
      <c r="I73" s="207">
        <f>'Team Players'!$L$7</f>
        <v>103</v>
      </c>
      <c r="J73" s="208"/>
      <c r="K73" s="209"/>
      <c r="L73" s="207">
        <f>'Team Players'!$M$7</f>
        <v>353</v>
      </c>
      <c r="M73" s="208"/>
      <c r="N73" s="209"/>
      <c r="O73" s="207">
        <f>'Team Players'!$N$7</f>
        <v>92</v>
      </c>
      <c r="P73" s="208"/>
      <c r="Q73" s="209"/>
      <c r="R73" s="207">
        <f>'Team Players'!$O$7</f>
        <v>417</v>
      </c>
      <c r="S73" s="208"/>
      <c r="T73" s="209"/>
      <c r="U73" s="207">
        <f>'Team Players'!$P$7</f>
        <v>267</v>
      </c>
      <c r="V73" s="208"/>
      <c r="W73" s="209"/>
      <c r="X73" s="207">
        <f>'Team Players'!$Q$7</f>
        <v>399</v>
      </c>
      <c r="Y73" s="208"/>
      <c r="Z73" s="209"/>
      <c r="AA73" s="207">
        <f>'Team Players'!$R$7</f>
        <v>291</v>
      </c>
      <c r="AB73" s="208"/>
      <c r="AC73" s="209"/>
      <c r="AD73" s="86">
        <f>SUM(C73:AC73)</f>
        <v>2560</v>
      </c>
      <c r="AE73" s="207">
        <f>'Team Players'!$S$7</f>
        <v>265</v>
      </c>
      <c r="AF73" s="208"/>
      <c r="AG73" s="209"/>
      <c r="AH73" s="207">
        <f>'Team Players'!$T$7</f>
        <v>475</v>
      </c>
      <c r="AI73" s="208"/>
      <c r="AJ73" s="209"/>
      <c r="AK73" s="207">
        <f>'Team Players'!$U$7</f>
        <v>346</v>
      </c>
      <c r="AL73" s="208"/>
      <c r="AM73" s="209"/>
      <c r="AN73" s="207">
        <f>'Team Players'!$V$7</f>
        <v>241</v>
      </c>
      <c r="AO73" s="208"/>
      <c r="AP73" s="209"/>
      <c r="AQ73" s="207">
        <f>'Team Players'!$W$7</f>
        <v>293</v>
      </c>
      <c r="AR73" s="208"/>
      <c r="AS73" s="209"/>
      <c r="AT73" s="207">
        <f>'Team Players'!$X$7</f>
        <v>149</v>
      </c>
      <c r="AU73" s="208"/>
      <c r="AV73" s="209"/>
      <c r="AW73" s="207">
        <f>'Team Players'!$Y$7</f>
        <v>244</v>
      </c>
      <c r="AX73" s="208"/>
      <c r="AY73" s="209"/>
      <c r="AZ73" s="207">
        <f>'Team Players'!$Z$7</f>
        <v>97</v>
      </c>
      <c r="BA73" s="208"/>
      <c r="BB73" s="209"/>
      <c r="BC73" s="207">
        <f>'Team Players'!$AA$7</f>
        <v>411</v>
      </c>
      <c r="BD73" s="208"/>
      <c r="BE73" s="209"/>
      <c r="BF73" s="86">
        <f>SUM(AE73:BE73)</f>
        <v>2521</v>
      </c>
      <c r="BG73" s="114">
        <f>AD73+BF73</f>
        <v>5081</v>
      </c>
      <c r="BH73" s="113"/>
      <c r="BI73" s="206"/>
    </row>
    <row r="74" spans="1:61" ht="21.95" customHeight="1">
      <c r="A74" s="60"/>
      <c r="B74" s="60"/>
      <c r="C74" s="204"/>
      <c r="D74" s="204"/>
      <c r="E74" s="204"/>
      <c r="F74" s="204"/>
      <c r="G74" s="204">
        <f>G57</f>
        <v>0</v>
      </c>
      <c r="H74" s="204"/>
      <c r="I74" s="20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23">
        <f>'Team Players'!$C$1</f>
        <v>44313</v>
      </c>
      <c r="BG75" s="223"/>
      <c r="BH75" s="223"/>
      <c r="BI75" s="223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25">
        <v>1</v>
      </c>
      <c r="D77" s="225"/>
      <c r="E77" s="226"/>
      <c r="F77" s="224">
        <v>2</v>
      </c>
      <c r="G77" s="225"/>
      <c r="H77" s="226"/>
      <c r="I77" s="224">
        <v>3</v>
      </c>
      <c r="J77" s="225"/>
      <c r="K77" s="226"/>
      <c r="L77" s="224">
        <v>4</v>
      </c>
      <c r="M77" s="225"/>
      <c r="N77" s="226"/>
      <c r="O77" s="224">
        <v>5</v>
      </c>
      <c r="P77" s="225"/>
      <c r="Q77" s="226"/>
      <c r="R77" s="224">
        <v>6</v>
      </c>
      <c r="S77" s="225"/>
      <c r="T77" s="226"/>
      <c r="U77" s="224">
        <v>7</v>
      </c>
      <c r="V77" s="225"/>
      <c r="W77" s="226"/>
      <c r="X77" s="224">
        <v>8</v>
      </c>
      <c r="Y77" s="225"/>
      <c r="Z77" s="226"/>
      <c r="AA77" s="224">
        <v>9</v>
      </c>
      <c r="AB77" s="225"/>
      <c r="AC77" s="226"/>
      <c r="AD77" s="77" t="s">
        <v>44</v>
      </c>
      <c r="AE77" s="224">
        <v>10</v>
      </c>
      <c r="AF77" s="225"/>
      <c r="AG77" s="226"/>
      <c r="AH77" s="224">
        <v>11</v>
      </c>
      <c r="AI77" s="225"/>
      <c r="AJ77" s="226"/>
      <c r="AK77" s="224">
        <v>12</v>
      </c>
      <c r="AL77" s="225"/>
      <c r="AM77" s="226"/>
      <c r="AN77" s="224">
        <v>13</v>
      </c>
      <c r="AO77" s="225"/>
      <c r="AP77" s="226"/>
      <c r="AQ77" s="224">
        <v>14</v>
      </c>
      <c r="AR77" s="225"/>
      <c r="AS77" s="226"/>
      <c r="AT77" s="224">
        <v>15</v>
      </c>
      <c r="AU77" s="225"/>
      <c r="AV77" s="226"/>
      <c r="AW77" s="224">
        <v>16</v>
      </c>
      <c r="AX77" s="225"/>
      <c r="AY77" s="226"/>
      <c r="AZ77" s="224">
        <v>17</v>
      </c>
      <c r="BA77" s="225"/>
      <c r="BB77" s="226"/>
      <c r="BC77" s="224">
        <v>18</v>
      </c>
      <c r="BD77" s="225"/>
      <c r="BE77" s="22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>X</v>
      </c>
      <c r="F80" s="18"/>
      <c r="G80" s="17" t="str">
        <f>IF(BH81&gt;Formula!$C$11,"X","")</f>
        <v/>
      </c>
      <c r="H80" s="17" t="str">
        <f>IF(BH81&gt;Formula!$C$9,"X","")</f>
        <v/>
      </c>
      <c r="I80" s="18"/>
      <c r="J80" s="17" t="str">
        <f>IF(BH81&gt;Formula!$D$11,"X","")</f>
        <v/>
      </c>
      <c r="K80" s="76" t="str">
        <f>IF(BH81&gt;Formula!$D$9,"X","")</f>
        <v/>
      </c>
      <c r="L80" s="18"/>
      <c r="M80" s="17" t="str">
        <f>IF(BH81&gt;Formula!$E$11,"X","")</f>
        <v/>
      </c>
      <c r="N80" s="76" t="str">
        <f>IF(BH81&gt;Formula!$E$9,"X","")</f>
        <v>X</v>
      </c>
      <c r="O80" s="18"/>
      <c r="P80" s="17" t="str">
        <f>IF(BH81&gt;Formula!$F$11,"X","")</f>
        <v/>
      </c>
      <c r="Q80" s="76" t="str">
        <f>IF(BH81&gt;Formula!$F$9,"X","")</f>
        <v/>
      </c>
      <c r="R80" s="18"/>
      <c r="S80" s="17" t="str">
        <f>IF(BH81&gt;Formula!$G$11,"X","")</f>
        <v/>
      </c>
      <c r="T80" s="76" t="str">
        <f>IF(BH81&gt;Formula!$G$9,"X","")</f>
        <v/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/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>X</v>
      </c>
      <c r="AK80" s="18"/>
      <c r="AL80" s="17" t="str">
        <f>IF(BH81&gt;Formula!$M$11,"X","")</f>
        <v/>
      </c>
      <c r="AM80" s="76" t="str">
        <f>IF(BH81&gt;Formula!$M$9,"X","")</f>
        <v>X</v>
      </c>
      <c r="AN80" s="18"/>
      <c r="AO80" s="17" t="str">
        <f>IF(BH81&gt;Formula!$N$11,"X","")</f>
        <v/>
      </c>
      <c r="AP80" s="76" t="str">
        <f>IF(BH81&gt;Formula!$N$9,"X","")</f>
        <v/>
      </c>
      <c r="AQ80" s="18"/>
      <c r="AR80" s="17" t="str">
        <f>IF(BH81&gt;Formula!$O$11,"X","")</f>
        <v/>
      </c>
      <c r="AS80" s="76" t="str">
        <f>IF(BH81&gt;Formula!$O$9,"X","")</f>
        <v/>
      </c>
      <c r="AT80" s="18"/>
      <c r="AU80" s="17" t="str">
        <f>IF(BH81&gt;Formula!$P$11,"X","")</f>
        <v/>
      </c>
      <c r="AV80" s="76" t="str">
        <f>IF(BH81&gt;Formula!$P$9,"X","")</f>
        <v/>
      </c>
      <c r="AW80" s="18"/>
      <c r="AX80" s="17" t="str">
        <f>IF(BH81&gt;Formula!$Q$11,"X","")</f>
        <v/>
      </c>
      <c r="AY80" s="76" t="str">
        <f>IF(BH81&gt;Formula!$Q$9,"X","")</f>
        <v/>
      </c>
      <c r="AZ80" s="18"/>
      <c r="BA80" s="17" t="str">
        <f>IF(BH81&gt;Formula!$R$11,"X","")</f>
        <v/>
      </c>
      <c r="BB80" s="76" t="str">
        <f>IF(BH81&gt;Formula!$R$9,"X","")</f>
        <v/>
      </c>
      <c r="BC80" s="18"/>
      <c r="BD80" s="17" t="str">
        <f>IF(BH81&gt;Formula!$S$11,"X","")</f>
        <v/>
      </c>
      <c r="BE80" s="76" t="str">
        <f>IF(BH81&gt;Formula!$S$9,"X","")</f>
        <v/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>X</v>
      </c>
      <c r="F85" s="18"/>
      <c r="G85" s="17" t="str">
        <f>IF(BH86&gt;Formula!$C$11,"X","")</f>
        <v/>
      </c>
      <c r="H85" s="17" t="str">
        <f>IF(BH86&gt;Formula!$C$9,"X","")</f>
        <v/>
      </c>
      <c r="I85" s="18"/>
      <c r="J85" s="17" t="str">
        <f>IF(BH86&gt;Formula!$D$11,"X","")</f>
        <v/>
      </c>
      <c r="K85" s="76" t="str">
        <f>IF(BH86&gt;Formula!$D$9,"X","")</f>
        <v/>
      </c>
      <c r="L85" s="18"/>
      <c r="M85" s="17" t="str">
        <f>IF(BH86&gt;Formula!$E$11,"X","")</f>
        <v/>
      </c>
      <c r="N85" s="76" t="str">
        <f>IF(BH86&gt;Formula!$E$9,"X","")</f>
        <v>X</v>
      </c>
      <c r="O85" s="18"/>
      <c r="P85" s="17" t="str">
        <f>IF(BH86&gt;Formula!$F$11,"X","")</f>
        <v/>
      </c>
      <c r="Q85" s="76" t="str">
        <f>IF(BH86&gt;Formula!$F$9,"X","")</f>
        <v/>
      </c>
      <c r="R85" s="18"/>
      <c r="S85" s="17" t="str">
        <f>IF(BH86&gt;Formula!$G$11,"X","")</f>
        <v/>
      </c>
      <c r="T85" s="76" t="str">
        <f>IF(BH86&gt;Formula!$G$9,"X","")</f>
        <v/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/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>X</v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/>
      </c>
      <c r="AT85" s="18"/>
      <c r="AU85" s="17" t="str">
        <f>IF(BH86&gt;Formula!$P$11,"X","")</f>
        <v/>
      </c>
      <c r="AV85" s="76" t="str">
        <f>IF(BH86&gt;Formula!$P$9,"X","")</f>
        <v/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/>
      </c>
      <c r="BC85" s="18"/>
      <c r="BD85" s="17" t="str">
        <f>IF(BH86&gt;Formula!$S$11,"X","")</f>
        <v/>
      </c>
      <c r="BE85" s="76" t="str">
        <f>IF(BH86&gt;Formula!$S$9,"X","")</f>
        <v/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>X</v>
      </c>
      <c r="F87" s="18"/>
      <c r="G87" s="17" t="str">
        <f>IF(BH88&gt;Formula!$C$11,"X","")</f>
        <v/>
      </c>
      <c r="H87" s="17" t="str">
        <f>IF(BH88&gt;Formula!$C$9,"X","")</f>
        <v/>
      </c>
      <c r="I87" s="18"/>
      <c r="J87" s="17" t="str">
        <f>IF(BH88&gt;Formula!$D$11,"X","")</f>
        <v/>
      </c>
      <c r="K87" s="76" t="str">
        <f>IF(BH88&gt;Formula!$D$9,"X","")</f>
        <v/>
      </c>
      <c r="L87" s="18"/>
      <c r="M87" s="17" t="str">
        <f>IF(BH88&gt;Formula!$E$11,"X","")</f>
        <v/>
      </c>
      <c r="N87" s="76" t="str">
        <f>IF(BH88&gt;Formula!$E$9,"X","")</f>
        <v>X</v>
      </c>
      <c r="O87" s="18"/>
      <c r="P87" s="17" t="str">
        <f>IF(BH88&gt;Formula!$F$11,"X","")</f>
        <v/>
      </c>
      <c r="Q87" s="76" t="str">
        <f>IF(BH88&gt;Formula!$F$9,"X","")</f>
        <v/>
      </c>
      <c r="R87" s="18"/>
      <c r="S87" s="17" t="str">
        <f>IF(BH88&gt;Formula!$G$11,"X","")</f>
        <v/>
      </c>
      <c r="T87" s="76" t="str">
        <f>IF(BH88&gt;Formula!$G$9,"X","")</f>
        <v>X</v>
      </c>
      <c r="U87" s="18"/>
      <c r="V87" s="17" t="str">
        <f>IF(BH88&gt;Formula!$H$11,"X","")</f>
        <v/>
      </c>
      <c r="W87" s="76" t="str">
        <f>IF(BH88&gt;Formula!$H$9,"X","")</f>
        <v/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>X</v>
      </c>
      <c r="AD87" s="78"/>
      <c r="AE87" s="18"/>
      <c r="AF87" s="17" t="str">
        <f>IF(BH88&gt;Formula!$K$11,"X","")</f>
        <v/>
      </c>
      <c r="AG87" s="76" t="str">
        <f>IF(BH88&gt;Formula!$K$9,"X","")</f>
        <v/>
      </c>
      <c r="AH87" s="18"/>
      <c r="AI87" s="17" t="str">
        <f>IF(BH88&gt;Formula!$L$11,"X","")</f>
        <v/>
      </c>
      <c r="AJ87" s="76" t="str">
        <f>IF(BH88&gt;Formula!$L$9,"X","")</f>
        <v>X</v>
      </c>
      <c r="AK87" s="18"/>
      <c r="AL87" s="17" t="str">
        <f>IF(BH88&gt;Formula!$M$11,"X","")</f>
        <v/>
      </c>
      <c r="AM87" s="76" t="str">
        <f>IF(BH88&gt;Formula!$M$9,"X","")</f>
        <v>X</v>
      </c>
      <c r="AN87" s="18"/>
      <c r="AO87" s="17" t="str">
        <f>IF(BH88&gt;Formula!$N$11,"X","")</f>
        <v/>
      </c>
      <c r="AP87" s="76" t="str">
        <f>IF(BH88&gt;Formula!$N$9,"X","")</f>
        <v/>
      </c>
      <c r="AQ87" s="18"/>
      <c r="AR87" s="17" t="str">
        <f>IF(BH88&gt;Formula!$O$11,"X","")</f>
        <v/>
      </c>
      <c r="AS87" s="76" t="str">
        <f>IF(BH88&gt;Formula!$O$9,"X","")</f>
        <v/>
      </c>
      <c r="AT87" s="18"/>
      <c r="AU87" s="17" t="str">
        <f>IF(BH88&gt;Formula!$P$11,"X","")</f>
        <v/>
      </c>
      <c r="AV87" s="76" t="str">
        <f>IF(BH88&gt;Formula!$P$9,"X","")</f>
        <v>X</v>
      </c>
      <c r="AW87" s="18"/>
      <c r="AX87" s="17" t="str">
        <f>IF(BH88&gt;Formula!$Q$11,"X","")</f>
        <v/>
      </c>
      <c r="AY87" s="76" t="str">
        <f>IF(BH88&gt;Formula!$Q$9,"X","")</f>
        <v/>
      </c>
      <c r="AZ87" s="18"/>
      <c r="BA87" s="17" t="str">
        <f>IF(BH88&gt;Formula!$R$11,"X","")</f>
        <v/>
      </c>
      <c r="BB87" s="76" t="str">
        <f>IF(BH88&gt;Formula!$R$9,"X","")</f>
        <v/>
      </c>
      <c r="BC87" s="18"/>
      <c r="BD87" s="17" t="str">
        <f>IF(BH88&gt;Formula!$S$11,"X","")</f>
        <v/>
      </c>
      <c r="BE87" s="76" t="str">
        <f>IF(BH88&gt;Formula!$S$9,"X","")</f>
        <v/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20">
        <f>'Team Players'!$J$5</f>
        <v>4</v>
      </c>
      <c r="D89" s="221"/>
      <c r="E89" s="222"/>
      <c r="F89" s="217">
        <f>'Team Players'!$K$5</f>
        <v>4</v>
      </c>
      <c r="G89" s="218"/>
      <c r="H89" s="219"/>
      <c r="I89" s="217">
        <f>'Team Players'!$L$5</f>
        <v>3</v>
      </c>
      <c r="J89" s="218"/>
      <c r="K89" s="219"/>
      <c r="L89" s="217">
        <f>'Team Players'!$M$5</f>
        <v>4</v>
      </c>
      <c r="M89" s="218"/>
      <c r="N89" s="219"/>
      <c r="O89" s="217">
        <f>'Team Players'!$N$5</f>
        <v>3</v>
      </c>
      <c r="P89" s="218"/>
      <c r="Q89" s="219"/>
      <c r="R89" s="217">
        <f>'Team Players'!$O$5</f>
        <v>5</v>
      </c>
      <c r="S89" s="218"/>
      <c r="T89" s="219"/>
      <c r="U89" s="217">
        <f>'Team Players'!$P$5</f>
        <v>4</v>
      </c>
      <c r="V89" s="218"/>
      <c r="W89" s="219"/>
      <c r="X89" s="217">
        <f>'Team Players'!$Q$5</f>
        <v>5</v>
      </c>
      <c r="Y89" s="218"/>
      <c r="Z89" s="219"/>
      <c r="AA89" s="217">
        <f>'Team Players'!$R$5</f>
        <v>4</v>
      </c>
      <c r="AB89" s="218"/>
      <c r="AC89" s="219"/>
      <c r="AD89" s="84">
        <f>SUM(C89:AC89)</f>
        <v>36</v>
      </c>
      <c r="AE89" s="214">
        <f>'Team Players'!$S$5</f>
        <v>4</v>
      </c>
      <c r="AF89" s="215"/>
      <c r="AG89" s="216"/>
      <c r="AH89" s="217">
        <f>'Team Players'!$T$5</f>
        <v>5</v>
      </c>
      <c r="AI89" s="218"/>
      <c r="AJ89" s="219"/>
      <c r="AK89" s="217">
        <f>'Team Players'!$U$5</f>
        <v>4</v>
      </c>
      <c r="AL89" s="218"/>
      <c r="AM89" s="219"/>
      <c r="AN89" s="217">
        <f>'Team Players'!$V$5</f>
        <v>4</v>
      </c>
      <c r="AO89" s="218"/>
      <c r="AP89" s="219"/>
      <c r="AQ89" s="217">
        <f>'Team Players'!$W$5</f>
        <v>4</v>
      </c>
      <c r="AR89" s="218"/>
      <c r="AS89" s="219"/>
      <c r="AT89" s="217">
        <f>'Team Players'!$X$5</f>
        <v>3</v>
      </c>
      <c r="AU89" s="218"/>
      <c r="AV89" s="219"/>
      <c r="AW89" s="217">
        <f>'Team Players'!$Y$5</f>
        <v>4</v>
      </c>
      <c r="AX89" s="218"/>
      <c r="AY89" s="219"/>
      <c r="AZ89" s="217">
        <f>'Team Players'!$Z$5</f>
        <v>3</v>
      </c>
      <c r="BA89" s="218"/>
      <c r="BB89" s="219"/>
      <c r="BC89" s="217">
        <f>'Team Players'!$AA$5</f>
        <v>5</v>
      </c>
      <c r="BD89" s="218"/>
      <c r="BE89" s="219"/>
      <c r="BF89" s="107">
        <f>SUM(AE89:BE89)</f>
        <v>36</v>
      </c>
      <c r="BG89" s="108">
        <f>AD89+BF89</f>
        <v>72</v>
      </c>
      <c r="BH89" s="109"/>
      <c r="BI89" s="110"/>
    </row>
    <row r="90" spans="1:61">
      <c r="A90" s="56" t="s">
        <v>6</v>
      </c>
      <c r="B90" s="57"/>
      <c r="C90" s="211">
        <f>'Team Players'!$J$6</f>
        <v>3</v>
      </c>
      <c r="D90" s="212"/>
      <c r="E90" s="213"/>
      <c r="F90" s="211">
        <f>'Team Players'!$K$6</f>
        <v>9</v>
      </c>
      <c r="G90" s="212"/>
      <c r="H90" s="213"/>
      <c r="I90" s="211">
        <f>'Team Players'!$L$6</f>
        <v>15</v>
      </c>
      <c r="J90" s="212"/>
      <c r="K90" s="213"/>
      <c r="L90" s="211">
        <f>'Team Players'!$M$6</f>
        <v>1</v>
      </c>
      <c r="M90" s="212"/>
      <c r="N90" s="213"/>
      <c r="O90" s="211">
        <f>'Team Players'!$N$6</f>
        <v>17</v>
      </c>
      <c r="P90" s="212"/>
      <c r="Q90" s="213"/>
      <c r="R90" s="211">
        <f>'Team Players'!$O$6</f>
        <v>5</v>
      </c>
      <c r="S90" s="212"/>
      <c r="T90" s="213"/>
      <c r="U90" s="211">
        <f>'Team Players'!$P$6</f>
        <v>11</v>
      </c>
      <c r="V90" s="212"/>
      <c r="W90" s="213"/>
      <c r="X90" s="211">
        <f>'Team Players'!$Q$6</f>
        <v>13</v>
      </c>
      <c r="Y90" s="212"/>
      <c r="Z90" s="213"/>
      <c r="AA90" s="211">
        <f>'Team Players'!$R$6</f>
        <v>7</v>
      </c>
      <c r="AB90" s="212"/>
      <c r="AC90" s="213"/>
      <c r="AD90" s="85"/>
      <c r="AE90" s="211">
        <f>'Team Players'!$S$6</f>
        <v>12</v>
      </c>
      <c r="AF90" s="212"/>
      <c r="AG90" s="213"/>
      <c r="AH90" s="211">
        <f>'Team Players'!$T$6</f>
        <v>4</v>
      </c>
      <c r="AI90" s="212"/>
      <c r="AJ90" s="213"/>
      <c r="AK90" s="211">
        <f>'Team Players'!$U$6</f>
        <v>2</v>
      </c>
      <c r="AL90" s="212"/>
      <c r="AM90" s="213"/>
      <c r="AN90" s="211">
        <f>'Team Players'!$V$6</f>
        <v>14</v>
      </c>
      <c r="AO90" s="212"/>
      <c r="AP90" s="213"/>
      <c r="AQ90" s="211">
        <f>'Team Players'!$W$6</f>
        <v>8</v>
      </c>
      <c r="AR90" s="212"/>
      <c r="AS90" s="213"/>
      <c r="AT90" s="211">
        <f>'Team Players'!$X$6</f>
        <v>6</v>
      </c>
      <c r="AU90" s="212"/>
      <c r="AV90" s="213"/>
      <c r="AW90" s="211">
        <f>'Team Players'!$Y$6</f>
        <v>16</v>
      </c>
      <c r="AX90" s="212"/>
      <c r="AY90" s="213"/>
      <c r="AZ90" s="211">
        <f>'Team Players'!$Z$6</f>
        <v>18</v>
      </c>
      <c r="BA90" s="212"/>
      <c r="BB90" s="213"/>
      <c r="BC90" s="211">
        <f>'Team Players'!$AA$6</f>
        <v>10</v>
      </c>
      <c r="BD90" s="212"/>
      <c r="BE90" s="213"/>
      <c r="BF90" s="111"/>
      <c r="BG90" s="112"/>
      <c r="BH90" s="113"/>
      <c r="BI90" s="205"/>
    </row>
    <row r="91" spans="1:61" ht="15">
      <c r="A91" s="58" t="str">
        <f>'Team Players'!$I$7</f>
        <v>Yellow Tees        68.3/122</v>
      </c>
      <c r="B91" s="59"/>
      <c r="C91" s="210">
        <f>'Team Players'!$J$7</f>
        <v>353</v>
      </c>
      <c r="D91" s="210"/>
      <c r="E91" s="210"/>
      <c r="F91" s="207">
        <f>'Team Players'!$K$7</f>
        <v>285</v>
      </c>
      <c r="G91" s="208"/>
      <c r="H91" s="209"/>
      <c r="I91" s="207">
        <f>'Team Players'!$L$7</f>
        <v>103</v>
      </c>
      <c r="J91" s="208"/>
      <c r="K91" s="209"/>
      <c r="L91" s="207">
        <f>'Team Players'!$M$7</f>
        <v>353</v>
      </c>
      <c r="M91" s="208"/>
      <c r="N91" s="209"/>
      <c r="O91" s="207">
        <f>'Team Players'!$N$7</f>
        <v>92</v>
      </c>
      <c r="P91" s="208"/>
      <c r="Q91" s="209"/>
      <c r="R91" s="207">
        <f>'Team Players'!$O$7</f>
        <v>417</v>
      </c>
      <c r="S91" s="208"/>
      <c r="T91" s="209"/>
      <c r="U91" s="207">
        <f>'Team Players'!$P$7</f>
        <v>267</v>
      </c>
      <c r="V91" s="208"/>
      <c r="W91" s="209"/>
      <c r="X91" s="207">
        <f>'Team Players'!$Q$7</f>
        <v>399</v>
      </c>
      <c r="Y91" s="208"/>
      <c r="Z91" s="209"/>
      <c r="AA91" s="207">
        <f>'Team Players'!$R$7</f>
        <v>291</v>
      </c>
      <c r="AB91" s="208"/>
      <c r="AC91" s="209"/>
      <c r="AD91" s="86">
        <f>SUM(C91:AC91)</f>
        <v>2560</v>
      </c>
      <c r="AE91" s="207">
        <f>'Team Players'!$S$7</f>
        <v>265</v>
      </c>
      <c r="AF91" s="208"/>
      <c r="AG91" s="209"/>
      <c r="AH91" s="207">
        <f>'Team Players'!$T$7</f>
        <v>475</v>
      </c>
      <c r="AI91" s="208"/>
      <c r="AJ91" s="209"/>
      <c r="AK91" s="207">
        <f>'Team Players'!$U$7</f>
        <v>346</v>
      </c>
      <c r="AL91" s="208"/>
      <c r="AM91" s="209"/>
      <c r="AN91" s="207">
        <f>'Team Players'!$V$7</f>
        <v>241</v>
      </c>
      <c r="AO91" s="208"/>
      <c r="AP91" s="209"/>
      <c r="AQ91" s="207">
        <f>'Team Players'!$W$7</f>
        <v>293</v>
      </c>
      <c r="AR91" s="208"/>
      <c r="AS91" s="209"/>
      <c r="AT91" s="207">
        <f>'Team Players'!$X$7</f>
        <v>149</v>
      </c>
      <c r="AU91" s="208"/>
      <c r="AV91" s="209"/>
      <c r="AW91" s="207">
        <f>'Team Players'!$Y$7</f>
        <v>244</v>
      </c>
      <c r="AX91" s="208"/>
      <c r="AY91" s="209"/>
      <c r="AZ91" s="207">
        <f>'Team Players'!$Z$7</f>
        <v>97</v>
      </c>
      <c r="BA91" s="208"/>
      <c r="BB91" s="209"/>
      <c r="BC91" s="207">
        <f>'Team Players'!$AA$7</f>
        <v>411</v>
      </c>
      <c r="BD91" s="208"/>
      <c r="BE91" s="209"/>
      <c r="BF91" s="86">
        <f>SUM(AE91:BE91)</f>
        <v>2521</v>
      </c>
      <c r="BG91" s="114">
        <f>AD91+BF91</f>
        <v>5081</v>
      </c>
      <c r="BH91" s="113"/>
      <c r="BI91" s="206"/>
    </row>
    <row r="92" spans="1:61" ht="21.95" customHeight="1">
      <c r="A92" s="60"/>
      <c r="B92" s="60"/>
      <c r="C92" s="204"/>
      <c r="D92" s="204"/>
      <c r="E92" s="204"/>
      <c r="F92" s="204"/>
      <c r="G92" s="204">
        <f>G75</f>
        <v>0</v>
      </c>
      <c r="H92" s="204"/>
      <c r="I92" s="20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23">
        <f>'Team Players'!$C$1</f>
        <v>44313</v>
      </c>
      <c r="BG94" s="223"/>
      <c r="BH94" s="223"/>
      <c r="BI94" s="223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24">
        <v>1</v>
      </c>
      <c r="D96" s="225"/>
      <c r="E96" s="226"/>
      <c r="F96" s="224">
        <v>2</v>
      </c>
      <c r="G96" s="225"/>
      <c r="H96" s="226"/>
      <c r="I96" s="224">
        <v>3</v>
      </c>
      <c r="J96" s="225"/>
      <c r="K96" s="226"/>
      <c r="L96" s="224">
        <v>4</v>
      </c>
      <c r="M96" s="225"/>
      <c r="N96" s="226"/>
      <c r="O96" s="224">
        <v>5</v>
      </c>
      <c r="P96" s="225"/>
      <c r="Q96" s="226"/>
      <c r="R96" s="224">
        <v>6</v>
      </c>
      <c r="S96" s="225"/>
      <c r="T96" s="226"/>
      <c r="U96" s="224">
        <v>7</v>
      </c>
      <c r="V96" s="225"/>
      <c r="W96" s="226"/>
      <c r="X96" s="224">
        <v>8</v>
      </c>
      <c r="Y96" s="225"/>
      <c r="Z96" s="226"/>
      <c r="AA96" s="224">
        <v>9</v>
      </c>
      <c r="AB96" s="225"/>
      <c r="AC96" s="226"/>
      <c r="AD96" s="77" t="s">
        <v>44</v>
      </c>
      <c r="AE96" s="224">
        <v>10</v>
      </c>
      <c r="AF96" s="225"/>
      <c r="AG96" s="226"/>
      <c r="AH96" s="224">
        <v>11</v>
      </c>
      <c r="AI96" s="225"/>
      <c r="AJ96" s="226"/>
      <c r="AK96" s="224">
        <v>12</v>
      </c>
      <c r="AL96" s="225"/>
      <c r="AM96" s="226"/>
      <c r="AN96" s="224">
        <v>13</v>
      </c>
      <c r="AO96" s="225"/>
      <c r="AP96" s="226"/>
      <c r="AQ96" s="224">
        <v>14</v>
      </c>
      <c r="AR96" s="225"/>
      <c r="AS96" s="226"/>
      <c r="AT96" s="224">
        <v>15</v>
      </c>
      <c r="AU96" s="225"/>
      <c r="AV96" s="226"/>
      <c r="AW96" s="224">
        <v>16</v>
      </c>
      <c r="AX96" s="225"/>
      <c r="AY96" s="226"/>
      <c r="AZ96" s="224">
        <v>17</v>
      </c>
      <c r="BA96" s="225"/>
      <c r="BB96" s="226"/>
      <c r="BC96" s="224">
        <v>18</v>
      </c>
      <c r="BD96" s="225"/>
      <c r="BE96" s="22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>X</v>
      </c>
      <c r="F97" s="18"/>
      <c r="G97" s="17" t="str">
        <f>IF(BH98&gt;Formula!$C$11,"X","")</f>
        <v/>
      </c>
      <c r="H97" s="17" t="str">
        <f>IF(BH98&gt;Formula!$C$9,"X","")</f>
        <v/>
      </c>
      <c r="I97" s="18"/>
      <c r="J97" s="17" t="str">
        <f>IF(BH98&gt;Formula!$D$11,"X","")</f>
        <v/>
      </c>
      <c r="K97" s="76" t="str">
        <f>IF(BH98&gt;Formula!$D$9,"X","")</f>
        <v/>
      </c>
      <c r="L97" s="18"/>
      <c r="M97" s="17" t="str">
        <f>IF(BH98&gt;Formula!$E$11,"X","")</f>
        <v/>
      </c>
      <c r="N97" s="76" t="str">
        <f>IF(BH98&gt;Formula!$E$9,"X","")</f>
        <v>X</v>
      </c>
      <c r="O97" s="18"/>
      <c r="P97" s="17" t="str">
        <f>IF(BH98&gt;Formula!$F$11,"X","")</f>
        <v/>
      </c>
      <c r="Q97" s="76" t="str">
        <f>IF(BH98&gt;Formula!$F$9,"X","")</f>
        <v/>
      </c>
      <c r="R97" s="18"/>
      <c r="S97" s="17" t="str">
        <f>IF(BH98&gt;Formula!$G$11,"X","")</f>
        <v/>
      </c>
      <c r="T97" s="76" t="str">
        <f>IF(BH98&gt;Formula!$G$9,"X","")</f>
        <v/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/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>X</v>
      </c>
      <c r="AK97" s="18"/>
      <c r="AL97" s="17" t="str">
        <f>IF(BH98&gt;Formula!$M$11,"X","")</f>
        <v/>
      </c>
      <c r="AM97" s="76" t="str">
        <f>IF(BH98&gt;Formula!$M$9,"X","")</f>
        <v>X</v>
      </c>
      <c r="AN97" s="18"/>
      <c r="AO97" s="17" t="str">
        <f>IF(BH98&gt;Formula!$N$11,"X","")</f>
        <v/>
      </c>
      <c r="AP97" s="76" t="str">
        <f>IF(BH98&gt;Formula!$N$9,"X","")</f>
        <v/>
      </c>
      <c r="AQ97" s="18"/>
      <c r="AR97" s="17" t="str">
        <f>IF(BH98&gt;Formula!$O$11,"X","")</f>
        <v/>
      </c>
      <c r="AS97" s="76" t="str">
        <f>IF(BH98&gt;Formula!$O$9,"X","")</f>
        <v/>
      </c>
      <c r="AT97" s="18"/>
      <c r="AU97" s="17" t="str">
        <f>IF(BH98&gt;Formula!$P$11,"X","")</f>
        <v/>
      </c>
      <c r="AV97" s="76" t="str">
        <f>IF(BH98&gt;Formula!$P$9,"X","")</f>
        <v/>
      </c>
      <c r="AW97" s="18"/>
      <c r="AX97" s="17" t="str">
        <f>IF(BH98&gt;Formula!$Q$11,"X","")</f>
        <v/>
      </c>
      <c r="AY97" s="76" t="str">
        <f>IF(BH98&gt;Formula!$Q$9,"X","")</f>
        <v/>
      </c>
      <c r="AZ97" s="18"/>
      <c r="BA97" s="17" t="str">
        <f>IF(BH98&gt;Formula!$R$11,"X","")</f>
        <v/>
      </c>
      <c r="BB97" s="76" t="str">
        <f>IF(BH98&gt;Formula!$R$9,"X","")</f>
        <v/>
      </c>
      <c r="BC97" s="18"/>
      <c r="BD97" s="17" t="str">
        <f>IF(BH98&gt;Formula!$S$11,"X","")</f>
        <v/>
      </c>
      <c r="BE97" s="76" t="str">
        <f>IF(BH98&gt;Formula!$S$9,"X","")</f>
        <v/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>X</v>
      </c>
      <c r="F104" s="18"/>
      <c r="G104" s="17" t="str">
        <f>IF(BH105&gt;Formula!$C$11,"X","")</f>
        <v/>
      </c>
      <c r="H104" s="17" t="str">
        <f>IF(BH105&gt;Formula!$C$9,"X","")</f>
        <v/>
      </c>
      <c r="I104" s="18"/>
      <c r="J104" s="17" t="str">
        <f>IF(BH105&gt;Formula!$D$11,"X","")</f>
        <v/>
      </c>
      <c r="K104" s="76" t="str">
        <f>IF(BH105&gt;Formula!$D$9,"X","")</f>
        <v/>
      </c>
      <c r="L104" s="18"/>
      <c r="M104" s="17" t="str">
        <f>IF(BH105&gt;Formula!$E$11,"X","")</f>
        <v/>
      </c>
      <c r="N104" s="76" t="str">
        <f>IF(BH105&gt;Formula!$E$9,"X","")</f>
        <v>X</v>
      </c>
      <c r="O104" s="18"/>
      <c r="P104" s="17" t="str">
        <f>IF(BH105&gt;Formula!$F$11,"X","")</f>
        <v/>
      </c>
      <c r="Q104" s="76" t="str">
        <f>IF(BH105&gt;Formula!$F$9,"X","")</f>
        <v/>
      </c>
      <c r="R104" s="18"/>
      <c r="S104" s="17" t="str">
        <f>IF(BH105&gt;Formula!$G$11,"X","")</f>
        <v/>
      </c>
      <c r="T104" s="76" t="str">
        <f>IF(BH105&gt;Formula!$G$9,"X","")</f>
        <v>X</v>
      </c>
      <c r="U104" s="18"/>
      <c r="V104" s="17" t="str">
        <f>IF(BH105&gt;Formula!$H$11,"X","")</f>
        <v/>
      </c>
      <c r="W104" s="76" t="str">
        <f>IF(BH105&gt;Formula!$H$9,"X","")</f>
        <v/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>X</v>
      </c>
      <c r="AD104" s="78"/>
      <c r="AE104" s="18"/>
      <c r="AF104" s="17" t="str">
        <f>IF(BH105&gt;Formula!$K$11,"X","")</f>
        <v/>
      </c>
      <c r="AG104" s="76" t="str">
        <f>IF(BH105&gt;Formula!$K$9,"X","")</f>
        <v/>
      </c>
      <c r="AH104" s="18"/>
      <c r="AI104" s="17" t="str">
        <f>IF(BH105&gt;Formula!$L$11,"X","")</f>
        <v/>
      </c>
      <c r="AJ104" s="76" t="str">
        <f>IF(BH105&gt;Formula!$L$9,"X","")</f>
        <v>X</v>
      </c>
      <c r="AK104" s="18"/>
      <c r="AL104" s="17" t="str">
        <f>IF(BH105&gt;Formula!$M$11,"X","")</f>
        <v/>
      </c>
      <c r="AM104" s="76" t="str">
        <f>IF(BH105&gt;Formula!$M$9,"X","")</f>
        <v>X</v>
      </c>
      <c r="AN104" s="18"/>
      <c r="AO104" s="17" t="str">
        <f>IF(BH105&gt;Formula!$N$11,"X","")</f>
        <v/>
      </c>
      <c r="AP104" s="76" t="str">
        <f>IF(BH105&gt;Formula!$N$9,"X","")</f>
        <v/>
      </c>
      <c r="AQ104" s="18"/>
      <c r="AR104" s="17" t="str">
        <f>IF(BH105&gt;Formula!$O$11,"X","")</f>
        <v/>
      </c>
      <c r="AS104" s="76" t="str">
        <f>IF(BH105&gt;Formula!$O$9,"X","")</f>
        <v/>
      </c>
      <c r="AT104" s="18"/>
      <c r="AU104" s="17" t="str">
        <f>IF(BH105&gt;Formula!$P$11,"X","")</f>
        <v/>
      </c>
      <c r="AV104" s="76" t="str">
        <f>IF(BH105&gt;Formula!$P$9,"X","")</f>
        <v>X</v>
      </c>
      <c r="AW104" s="18"/>
      <c r="AX104" s="17" t="str">
        <f>IF(BH105&gt;Formula!$Q$11,"X","")</f>
        <v/>
      </c>
      <c r="AY104" s="76" t="str">
        <f>IF(BH105&gt;Formula!$Q$9,"X","")</f>
        <v/>
      </c>
      <c r="AZ104" s="18"/>
      <c r="BA104" s="17" t="str">
        <f>IF(BH105&gt;Formula!$R$11,"X","")</f>
        <v/>
      </c>
      <c r="BB104" s="76" t="str">
        <f>IF(BH105&gt;Formula!$R$9,"X","")</f>
        <v/>
      </c>
      <c r="BC104" s="18"/>
      <c r="BD104" s="17" t="str">
        <f>IF(BH105&gt;Formula!$S$11,"X","")</f>
        <v/>
      </c>
      <c r="BE104" s="76" t="str">
        <f>IF(BH105&gt;Formula!$S$9,"X","")</f>
        <v/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>X</v>
      </c>
      <c r="F106" s="18"/>
      <c r="G106" s="17" t="str">
        <f>IF(BH107&gt;Formula!$C$11,"X","")</f>
        <v/>
      </c>
      <c r="H106" s="17" t="str">
        <f>IF(BH107&gt;Formula!$C$9,"X","")</f>
        <v/>
      </c>
      <c r="I106" s="18"/>
      <c r="J106" s="17" t="str">
        <f>IF(BH107&gt;Formula!$D$11,"X","")</f>
        <v/>
      </c>
      <c r="K106" s="76" t="str">
        <f>IF(BH107&gt;Formula!$D$9,"X","")</f>
        <v/>
      </c>
      <c r="L106" s="18"/>
      <c r="M106" s="17" t="str">
        <f>IF(BH107&gt;Formula!$E$11,"X","")</f>
        <v/>
      </c>
      <c r="N106" s="76" t="str">
        <f>IF(BH107&gt;Formula!$E$9,"X","")</f>
        <v>X</v>
      </c>
      <c r="O106" s="18"/>
      <c r="P106" s="17" t="str">
        <f>IF(BH107&gt;Formula!$F$11,"X","")</f>
        <v/>
      </c>
      <c r="Q106" s="76" t="str">
        <f>IF(BH107&gt;Formula!$F$9,"X","")</f>
        <v/>
      </c>
      <c r="R106" s="18"/>
      <c r="S106" s="17" t="str">
        <f>IF(BH107&gt;Formula!$G$11,"X","")</f>
        <v/>
      </c>
      <c r="T106" s="76" t="str">
        <f>IF(BH107&gt;Formula!$G$9,"X","")</f>
        <v/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/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>X</v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/>
      </c>
      <c r="AT106" s="18"/>
      <c r="AU106" s="17" t="str">
        <f>IF(BH107&gt;Formula!$P$11,"X","")</f>
        <v/>
      </c>
      <c r="AV106" s="76" t="str">
        <f>IF(BH107&gt;Formula!$P$9,"X","")</f>
        <v/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/>
      </c>
      <c r="BC106" s="18"/>
      <c r="BD106" s="17" t="str">
        <f>IF(BH107&gt;Formula!$S$11,"X","")</f>
        <v/>
      </c>
      <c r="BE106" s="76" t="str">
        <f>IF(BH107&gt;Formula!$S$9,"X","")</f>
        <v/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20">
        <f>'Team Players'!$J$5</f>
        <v>4</v>
      </c>
      <c r="D108" s="221"/>
      <c r="E108" s="222"/>
      <c r="F108" s="217">
        <f>'Team Players'!$K$5</f>
        <v>4</v>
      </c>
      <c r="G108" s="218"/>
      <c r="H108" s="219"/>
      <c r="I108" s="217">
        <f>'Team Players'!$L$5</f>
        <v>3</v>
      </c>
      <c r="J108" s="218"/>
      <c r="K108" s="219"/>
      <c r="L108" s="217">
        <f>'Team Players'!$M$5</f>
        <v>4</v>
      </c>
      <c r="M108" s="218"/>
      <c r="N108" s="219"/>
      <c r="O108" s="217">
        <f>'Team Players'!$N$5</f>
        <v>3</v>
      </c>
      <c r="P108" s="218"/>
      <c r="Q108" s="219"/>
      <c r="R108" s="217">
        <f>'Team Players'!$O$5</f>
        <v>5</v>
      </c>
      <c r="S108" s="218"/>
      <c r="T108" s="219"/>
      <c r="U108" s="217">
        <f>'Team Players'!$P$5</f>
        <v>4</v>
      </c>
      <c r="V108" s="218"/>
      <c r="W108" s="219"/>
      <c r="X108" s="217">
        <f>'Team Players'!$Q$5</f>
        <v>5</v>
      </c>
      <c r="Y108" s="218"/>
      <c r="Z108" s="219"/>
      <c r="AA108" s="217">
        <f>'Team Players'!$R$5</f>
        <v>4</v>
      </c>
      <c r="AB108" s="218"/>
      <c r="AC108" s="219"/>
      <c r="AD108" s="84">
        <f>SUM(C108:AC108)</f>
        <v>36</v>
      </c>
      <c r="AE108" s="214">
        <f>'Team Players'!$S$5</f>
        <v>4</v>
      </c>
      <c r="AF108" s="215"/>
      <c r="AG108" s="216"/>
      <c r="AH108" s="217">
        <f>'Team Players'!$T$5</f>
        <v>5</v>
      </c>
      <c r="AI108" s="218"/>
      <c r="AJ108" s="219"/>
      <c r="AK108" s="217">
        <f>'Team Players'!$U$5</f>
        <v>4</v>
      </c>
      <c r="AL108" s="218"/>
      <c r="AM108" s="219"/>
      <c r="AN108" s="217">
        <f>'Team Players'!$V$5</f>
        <v>4</v>
      </c>
      <c r="AO108" s="218"/>
      <c r="AP108" s="219"/>
      <c r="AQ108" s="217">
        <f>'Team Players'!$W$5</f>
        <v>4</v>
      </c>
      <c r="AR108" s="218"/>
      <c r="AS108" s="219"/>
      <c r="AT108" s="217">
        <f>'Team Players'!$X$5</f>
        <v>3</v>
      </c>
      <c r="AU108" s="218"/>
      <c r="AV108" s="219"/>
      <c r="AW108" s="217">
        <f>'Team Players'!$Y$5</f>
        <v>4</v>
      </c>
      <c r="AX108" s="218"/>
      <c r="AY108" s="219"/>
      <c r="AZ108" s="217">
        <f>'Team Players'!$Z$5</f>
        <v>3</v>
      </c>
      <c r="BA108" s="218"/>
      <c r="BB108" s="219"/>
      <c r="BC108" s="217">
        <f>'Team Players'!$AA$5</f>
        <v>5</v>
      </c>
      <c r="BD108" s="218"/>
      <c r="BE108" s="219"/>
      <c r="BF108" s="107">
        <f>SUM(AE108:BE108)</f>
        <v>36</v>
      </c>
      <c r="BG108" s="108">
        <f>AD108+BF108</f>
        <v>72</v>
      </c>
      <c r="BH108" s="109"/>
      <c r="BI108" s="110"/>
    </row>
    <row r="109" spans="1:61">
      <c r="A109" s="56" t="s">
        <v>6</v>
      </c>
      <c r="B109" s="57"/>
      <c r="C109" s="211">
        <f>'Team Players'!$J$6</f>
        <v>3</v>
      </c>
      <c r="D109" s="212"/>
      <c r="E109" s="213"/>
      <c r="F109" s="211">
        <f>'Team Players'!$K$6</f>
        <v>9</v>
      </c>
      <c r="G109" s="212"/>
      <c r="H109" s="213"/>
      <c r="I109" s="211">
        <f>'Team Players'!$L$6</f>
        <v>15</v>
      </c>
      <c r="J109" s="212"/>
      <c r="K109" s="213"/>
      <c r="L109" s="211">
        <f>'Team Players'!$M$6</f>
        <v>1</v>
      </c>
      <c r="M109" s="212"/>
      <c r="N109" s="213"/>
      <c r="O109" s="211">
        <f>'Team Players'!$N$6</f>
        <v>17</v>
      </c>
      <c r="P109" s="212"/>
      <c r="Q109" s="213"/>
      <c r="R109" s="211">
        <f>'Team Players'!$O$6</f>
        <v>5</v>
      </c>
      <c r="S109" s="212"/>
      <c r="T109" s="213"/>
      <c r="U109" s="211">
        <f>'Team Players'!$P$6</f>
        <v>11</v>
      </c>
      <c r="V109" s="212"/>
      <c r="W109" s="213"/>
      <c r="X109" s="211">
        <f>'Team Players'!$Q$6</f>
        <v>13</v>
      </c>
      <c r="Y109" s="212"/>
      <c r="Z109" s="213"/>
      <c r="AA109" s="211">
        <f>'Team Players'!$R$6</f>
        <v>7</v>
      </c>
      <c r="AB109" s="212"/>
      <c r="AC109" s="213"/>
      <c r="AD109" s="85"/>
      <c r="AE109" s="211">
        <f>'Team Players'!$S$6</f>
        <v>12</v>
      </c>
      <c r="AF109" s="212"/>
      <c r="AG109" s="213"/>
      <c r="AH109" s="211">
        <f>'Team Players'!$T$6</f>
        <v>4</v>
      </c>
      <c r="AI109" s="212"/>
      <c r="AJ109" s="213"/>
      <c r="AK109" s="211">
        <f>'Team Players'!$U$6</f>
        <v>2</v>
      </c>
      <c r="AL109" s="212"/>
      <c r="AM109" s="213"/>
      <c r="AN109" s="211">
        <f>'Team Players'!$V$6</f>
        <v>14</v>
      </c>
      <c r="AO109" s="212"/>
      <c r="AP109" s="213"/>
      <c r="AQ109" s="211">
        <f>'Team Players'!$W$6</f>
        <v>8</v>
      </c>
      <c r="AR109" s="212"/>
      <c r="AS109" s="213"/>
      <c r="AT109" s="211">
        <f>'Team Players'!$X$6</f>
        <v>6</v>
      </c>
      <c r="AU109" s="212"/>
      <c r="AV109" s="213"/>
      <c r="AW109" s="211">
        <f>'Team Players'!$Y$6</f>
        <v>16</v>
      </c>
      <c r="AX109" s="212"/>
      <c r="AY109" s="213"/>
      <c r="AZ109" s="211">
        <f>'Team Players'!$Z$6</f>
        <v>18</v>
      </c>
      <c r="BA109" s="212"/>
      <c r="BB109" s="213"/>
      <c r="BC109" s="211">
        <f>'Team Players'!$AA$6</f>
        <v>10</v>
      </c>
      <c r="BD109" s="212"/>
      <c r="BE109" s="213"/>
      <c r="BF109" s="111"/>
      <c r="BG109" s="112"/>
      <c r="BH109" s="113"/>
      <c r="BI109" s="205"/>
    </row>
    <row r="110" spans="1:61" ht="15">
      <c r="A110" s="58" t="str">
        <f>'Team Players'!$I$7</f>
        <v>Yellow Tees        68.3/122</v>
      </c>
      <c r="B110" s="59"/>
      <c r="C110" s="210">
        <f>'Team Players'!$J$7</f>
        <v>353</v>
      </c>
      <c r="D110" s="210"/>
      <c r="E110" s="210"/>
      <c r="F110" s="207">
        <f>'Team Players'!$K$7</f>
        <v>285</v>
      </c>
      <c r="G110" s="208"/>
      <c r="H110" s="209"/>
      <c r="I110" s="207">
        <f>'Team Players'!$L$7</f>
        <v>103</v>
      </c>
      <c r="J110" s="208"/>
      <c r="K110" s="209"/>
      <c r="L110" s="207">
        <f>'Team Players'!$M$7</f>
        <v>353</v>
      </c>
      <c r="M110" s="208"/>
      <c r="N110" s="209"/>
      <c r="O110" s="207">
        <f>'Team Players'!$N$7</f>
        <v>92</v>
      </c>
      <c r="P110" s="208"/>
      <c r="Q110" s="209"/>
      <c r="R110" s="207">
        <f>'Team Players'!$O$7</f>
        <v>417</v>
      </c>
      <c r="S110" s="208"/>
      <c r="T110" s="209"/>
      <c r="U110" s="207">
        <f>'Team Players'!$P$7</f>
        <v>267</v>
      </c>
      <c r="V110" s="208"/>
      <c r="W110" s="209"/>
      <c r="X110" s="207">
        <f>'Team Players'!$Q$7</f>
        <v>399</v>
      </c>
      <c r="Y110" s="208"/>
      <c r="Z110" s="209"/>
      <c r="AA110" s="207">
        <f>'Team Players'!$R$7</f>
        <v>291</v>
      </c>
      <c r="AB110" s="208"/>
      <c r="AC110" s="209"/>
      <c r="AD110" s="86">
        <f>SUM(C110:AC110)</f>
        <v>2560</v>
      </c>
      <c r="AE110" s="207">
        <f>'Team Players'!$S$7</f>
        <v>265</v>
      </c>
      <c r="AF110" s="208"/>
      <c r="AG110" s="209"/>
      <c r="AH110" s="207">
        <f>'Team Players'!$T$7</f>
        <v>475</v>
      </c>
      <c r="AI110" s="208"/>
      <c r="AJ110" s="209"/>
      <c r="AK110" s="207">
        <f>'Team Players'!$U$7</f>
        <v>346</v>
      </c>
      <c r="AL110" s="208"/>
      <c r="AM110" s="209"/>
      <c r="AN110" s="207">
        <f>'Team Players'!$V$7</f>
        <v>241</v>
      </c>
      <c r="AO110" s="208"/>
      <c r="AP110" s="209"/>
      <c r="AQ110" s="207">
        <f>'Team Players'!$W$7</f>
        <v>293</v>
      </c>
      <c r="AR110" s="208"/>
      <c r="AS110" s="209"/>
      <c r="AT110" s="207">
        <f>'Team Players'!$X$7</f>
        <v>149</v>
      </c>
      <c r="AU110" s="208"/>
      <c r="AV110" s="209"/>
      <c r="AW110" s="207">
        <f>'Team Players'!$Y$7</f>
        <v>244</v>
      </c>
      <c r="AX110" s="208"/>
      <c r="AY110" s="209"/>
      <c r="AZ110" s="207">
        <f>'Team Players'!$Z$7</f>
        <v>97</v>
      </c>
      <c r="BA110" s="208"/>
      <c r="BB110" s="209"/>
      <c r="BC110" s="207">
        <f>'Team Players'!$AA$7</f>
        <v>411</v>
      </c>
      <c r="BD110" s="208"/>
      <c r="BE110" s="209"/>
      <c r="BF110" s="86">
        <f>SUM(AE110:BE110)</f>
        <v>2521</v>
      </c>
      <c r="BG110" s="114">
        <f>AD110+BF110</f>
        <v>5081</v>
      </c>
      <c r="BH110" s="113"/>
      <c r="BI110" s="206"/>
    </row>
    <row r="111" spans="1:61" ht="21.95" customHeight="1">
      <c r="A111" s="60"/>
      <c r="B111" s="60"/>
      <c r="C111" s="204"/>
      <c r="D111" s="204"/>
      <c r="E111" s="204"/>
      <c r="F111" s="204"/>
      <c r="G111" s="204">
        <f>G94</f>
        <v>0</v>
      </c>
      <c r="H111" s="204"/>
      <c r="I111" s="20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23">
        <f>'Team Players'!$C$1</f>
        <v>44313</v>
      </c>
      <c r="BG112" s="223"/>
      <c r="BH112" s="223"/>
      <c r="BI112" s="223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25">
        <v>1</v>
      </c>
      <c r="D114" s="225"/>
      <c r="E114" s="226"/>
      <c r="F114" s="224">
        <v>2</v>
      </c>
      <c r="G114" s="225"/>
      <c r="H114" s="226"/>
      <c r="I114" s="224">
        <v>3</v>
      </c>
      <c r="J114" s="225"/>
      <c r="K114" s="226"/>
      <c r="L114" s="224">
        <v>4</v>
      </c>
      <c r="M114" s="225"/>
      <c r="N114" s="226"/>
      <c r="O114" s="224">
        <v>5</v>
      </c>
      <c r="P114" s="225"/>
      <c r="Q114" s="226"/>
      <c r="R114" s="224">
        <v>6</v>
      </c>
      <c r="S114" s="225"/>
      <c r="T114" s="226"/>
      <c r="U114" s="224">
        <v>7</v>
      </c>
      <c r="V114" s="225"/>
      <c r="W114" s="226"/>
      <c r="X114" s="224">
        <v>8</v>
      </c>
      <c r="Y114" s="225"/>
      <c r="Z114" s="226"/>
      <c r="AA114" s="224">
        <v>9</v>
      </c>
      <c r="AB114" s="225"/>
      <c r="AC114" s="226"/>
      <c r="AD114" s="77" t="s">
        <v>44</v>
      </c>
      <c r="AE114" s="224">
        <v>10</v>
      </c>
      <c r="AF114" s="225"/>
      <c r="AG114" s="226"/>
      <c r="AH114" s="224">
        <v>11</v>
      </c>
      <c r="AI114" s="225"/>
      <c r="AJ114" s="226"/>
      <c r="AK114" s="224">
        <v>12</v>
      </c>
      <c r="AL114" s="225"/>
      <c r="AM114" s="226"/>
      <c r="AN114" s="224">
        <v>13</v>
      </c>
      <c r="AO114" s="225"/>
      <c r="AP114" s="226"/>
      <c r="AQ114" s="224">
        <v>14</v>
      </c>
      <c r="AR114" s="225"/>
      <c r="AS114" s="226"/>
      <c r="AT114" s="224">
        <v>15</v>
      </c>
      <c r="AU114" s="225"/>
      <c r="AV114" s="226"/>
      <c r="AW114" s="224">
        <v>16</v>
      </c>
      <c r="AX114" s="225"/>
      <c r="AY114" s="226"/>
      <c r="AZ114" s="224">
        <v>17</v>
      </c>
      <c r="BA114" s="225"/>
      <c r="BB114" s="226"/>
      <c r="BC114" s="224">
        <v>18</v>
      </c>
      <c r="BD114" s="225"/>
      <c r="BE114" s="22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>X</v>
      </c>
      <c r="F117" s="18"/>
      <c r="G117" s="17" t="str">
        <f>IF(BH118&gt;Formula!$C$11,"X","")</f>
        <v/>
      </c>
      <c r="H117" s="17" t="str">
        <f>IF(BH118&gt;Formula!$C$9,"X","")</f>
        <v/>
      </c>
      <c r="I117" s="18"/>
      <c r="J117" s="17" t="str">
        <f>IF(BH118&gt;Formula!$D$11,"X","")</f>
        <v/>
      </c>
      <c r="K117" s="76" t="str">
        <f>IF(BH118&gt;Formula!$D$9,"X","")</f>
        <v/>
      </c>
      <c r="L117" s="18"/>
      <c r="M117" s="17" t="str">
        <f>IF(BH118&gt;Formula!$E$11,"X","")</f>
        <v/>
      </c>
      <c r="N117" s="76" t="str">
        <f>IF(BH118&gt;Formula!$E$9,"X","")</f>
        <v>X</v>
      </c>
      <c r="O117" s="18"/>
      <c r="P117" s="17" t="str">
        <f>IF(BH118&gt;Formula!$F$11,"X","")</f>
        <v/>
      </c>
      <c r="Q117" s="76" t="str">
        <f>IF(BH118&gt;Formula!$F$9,"X","")</f>
        <v/>
      </c>
      <c r="R117" s="18"/>
      <c r="S117" s="17" t="str">
        <f>IF(BH118&gt;Formula!$G$11,"X","")</f>
        <v/>
      </c>
      <c r="T117" s="76" t="str">
        <f>IF(BH118&gt;Formula!$G$9,"X","")</f>
        <v/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/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>X</v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/>
      </c>
      <c r="AT117" s="18"/>
      <c r="AU117" s="17" t="str">
        <f>IF(BH118&gt;Formula!$P$11,"X","")</f>
        <v/>
      </c>
      <c r="AV117" s="76" t="str">
        <f>IF(BH118&gt;Formula!$P$9,"X","")</f>
        <v/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/>
      </c>
      <c r="BC117" s="18"/>
      <c r="BD117" s="17" t="str">
        <f>IF(BH118&gt;Formula!$S$11,"X","")</f>
        <v/>
      </c>
      <c r="BE117" s="76" t="str">
        <f>IF(BH118&gt;Formula!$S$9,"X","")</f>
        <v/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>X</v>
      </c>
      <c r="F122" s="18"/>
      <c r="G122" s="17" t="str">
        <f>IF(BH123&gt;Formula!$C$11,"X","")</f>
        <v/>
      </c>
      <c r="H122" s="17" t="str">
        <f>IF(BH123&gt;Formula!$C$9,"X","")</f>
        <v/>
      </c>
      <c r="I122" s="18"/>
      <c r="J122" s="17" t="str">
        <f>IF(BH123&gt;Formula!$D$11,"X","")</f>
        <v/>
      </c>
      <c r="K122" s="76" t="str">
        <f>IF(BH123&gt;Formula!$D$9,"X","")</f>
        <v/>
      </c>
      <c r="L122" s="18"/>
      <c r="M122" s="17" t="str">
        <f>IF(BH123&gt;Formula!$E$11,"X","")</f>
        <v/>
      </c>
      <c r="N122" s="76" t="str">
        <f>IF(BH123&gt;Formula!$E$9,"X","")</f>
        <v>X</v>
      </c>
      <c r="O122" s="18"/>
      <c r="P122" s="17" t="str">
        <f>IF(BH123&gt;Formula!$F$11,"X","")</f>
        <v/>
      </c>
      <c r="Q122" s="76" t="str">
        <f>IF(BH123&gt;Formula!$F$9,"X","")</f>
        <v/>
      </c>
      <c r="R122" s="18"/>
      <c r="S122" s="17" t="str">
        <f>IF(BH123&gt;Formula!$G$11,"X","")</f>
        <v/>
      </c>
      <c r="T122" s="76" t="str">
        <f>IF(BH123&gt;Formula!$G$9,"X","")</f>
        <v/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/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>X</v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/>
      </c>
      <c r="AT122" s="18"/>
      <c r="AU122" s="17" t="str">
        <f>IF(BH123&gt;Formula!$P$11,"X","")</f>
        <v/>
      </c>
      <c r="AV122" s="76" t="str">
        <f>IF(BH123&gt;Formula!$P$9,"X","")</f>
        <v/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/>
      </c>
      <c r="BC122" s="18"/>
      <c r="BD122" s="17" t="str">
        <f>IF(BH123&gt;Formula!$S$11,"X","")</f>
        <v/>
      </c>
      <c r="BE122" s="76" t="str">
        <f>IF(BH123&gt;Formula!$S$9,"X","")</f>
        <v/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>X</v>
      </c>
      <c r="F124" s="18"/>
      <c r="G124" s="17" t="str">
        <f>IF(BH125&gt;Formula!$C$11,"X","")</f>
        <v/>
      </c>
      <c r="H124" s="17" t="str">
        <f>IF(BH125&gt;Formula!$C$9,"X","")</f>
        <v/>
      </c>
      <c r="I124" s="18"/>
      <c r="J124" s="17" t="str">
        <f>IF(BH125&gt;Formula!$D$11,"X","")</f>
        <v/>
      </c>
      <c r="K124" s="76" t="str">
        <f>IF(BH125&gt;Formula!$D$9,"X","")</f>
        <v/>
      </c>
      <c r="L124" s="18"/>
      <c r="M124" s="17" t="str">
        <f>IF(BH125&gt;Formula!$E$11,"X","")</f>
        <v/>
      </c>
      <c r="N124" s="76" t="str">
        <f>IF(BH125&gt;Formula!$E$9,"X","")</f>
        <v>X</v>
      </c>
      <c r="O124" s="18"/>
      <c r="P124" s="17" t="str">
        <f>IF(BH125&gt;Formula!$F$11,"X","")</f>
        <v/>
      </c>
      <c r="Q124" s="76" t="str">
        <f>IF(BH125&gt;Formula!$F$9,"X","")</f>
        <v/>
      </c>
      <c r="R124" s="18"/>
      <c r="S124" s="17" t="str">
        <f>IF(BH125&gt;Formula!$G$11,"X","")</f>
        <v/>
      </c>
      <c r="T124" s="76" t="str">
        <f>IF(BH125&gt;Formula!$G$9,"X","")</f>
        <v>X</v>
      </c>
      <c r="U124" s="18"/>
      <c r="V124" s="17" t="str">
        <f>IF(BH125&gt;Formula!$H$11,"X","")</f>
        <v/>
      </c>
      <c r="W124" s="76" t="str">
        <f>IF(BH125&gt;Formula!$H$9,"X","")</f>
        <v/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/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>X</v>
      </c>
      <c r="AK124" s="18"/>
      <c r="AL124" s="17" t="str">
        <f>IF(BH125&gt;Formula!$M$11,"X","")</f>
        <v/>
      </c>
      <c r="AM124" s="76" t="str">
        <f>IF(BH125&gt;Formula!$M$9,"X","")</f>
        <v>X</v>
      </c>
      <c r="AN124" s="18"/>
      <c r="AO124" s="17" t="str">
        <f>IF(BH125&gt;Formula!$N$11,"X","")</f>
        <v/>
      </c>
      <c r="AP124" s="76" t="str">
        <f>IF(BH125&gt;Formula!$N$9,"X","")</f>
        <v/>
      </c>
      <c r="AQ124" s="18"/>
      <c r="AR124" s="17" t="str">
        <f>IF(BH125&gt;Formula!$O$11,"X","")</f>
        <v/>
      </c>
      <c r="AS124" s="76" t="str">
        <f>IF(BH125&gt;Formula!$O$9,"X","")</f>
        <v/>
      </c>
      <c r="AT124" s="18"/>
      <c r="AU124" s="17" t="str">
        <f>IF(BH125&gt;Formula!$P$11,"X","")</f>
        <v/>
      </c>
      <c r="AV124" s="76" t="str">
        <f>IF(BH125&gt;Formula!$P$9,"X","")</f>
        <v/>
      </c>
      <c r="AW124" s="18"/>
      <c r="AX124" s="17" t="str">
        <f>IF(BH125&gt;Formula!$Q$11,"X","")</f>
        <v/>
      </c>
      <c r="AY124" s="76" t="str">
        <f>IF(BH125&gt;Formula!$Q$9,"X","")</f>
        <v/>
      </c>
      <c r="AZ124" s="18"/>
      <c r="BA124" s="17" t="str">
        <f>IF(BH125&gt;Formula!$R$11,"X","")</f>
        <v/>
      </c>
      <c r="BB124" s="76" t="str">
        <f>IF(BH125&gt;Formula!$R$9,"X","")</f>
        <v/>
      </c>
      <c r="BC124" s="18"/>
      <c r="BD124" s="17" t="str">
        <f>IF(BH125&gt;Formula!$S$11,"X","")</f>
        <v/>
      </c>
      <c r="BE124" s="76" t="str">
        <f>IF(BH125&gt;Formula!$S$9,"X","")</f>
        <v/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20">
        <f>'Team Players'!$J$5</f>
        <v>4</v>
      </c>
      <c r="D126" s="221"/>
      <c r="E126" s="222"/>
      <c r="F126" s="217">
        <f>'Team Players'!$K$5</f>
        <v>4</v>
      </c>
      <c r="G126" s="218"/>
      <c r="H126" s="219"/>
      <c r="I126" s="217">
        <f>'Team Players'!$L$5</f>
        <v>3</v>
      </c>
      <c r="J126" s="218"/>
      <c r="K126" s="219"/>
      <c r="L126" s="217">
        <f>'Team Players'!$M$5</f>
        <v>4</v>
      </c>
      <c r="M126" s="218"/>
      <c r="N126" s="219"/>
      <c r="O126" s="217">
        <f>'Team Players'!$N$5</f>
        <v>3</v>
      </c>
      <c r="P126" s="218"/>
      <c r="Q126" s="219"/>
      <c r="R126" s="217">
        <f>'Team Players'!$O$5</f>
        <v>5</v>
      </c>
      <c r="S126" s="218"/>
      <c r="T126" s="219"/>
      <c r="U126" s="217">
        <f>'Team Players'!$P$5</f>
        <v>4</v>
      </c>
      <c r="V126" s="218"/>
      <c r="W126" s="219"/>
      <c r="X126" s="217">
        <f>'Team Players'!$Q$5</f>
        <v>5</v>
      </c>
      <c r="Y126" s="218"/>
      <c r="Z126" s="219"/>
      <c r="AA126" s="217">
        <f>'Team Players'!$R$5</f>
        <v>4</v>
      </c>
      <c r="AB126" s="218"/>
      <c r="AC126" s="219"/>
      <c r="AD126" s="84">
        <f>SUM(C126:AC126)</f>
        <v>36</v>
      </c>
      <c r="AE126" s="214">
        <f>'Team Players'!$S$5</f>
        <v>4</v>
      </c>
      <c r="AF126" s="215"/>
      <c r="AG126" s="216"/>
      <c r="AH126" s="217">
        <f>'Team Players'!$T$5</f>
        <v>5</v>
      </c>
      <c r="AI126" s="218"/>
      <c r="AJ126" s="219"/>
      <c r="AK126" s="217">
        <f>'Team Players'!$U$5</f>
        <v>4</v>
      </c>
      <c r="AL126" s="218"/>
      <c r="AM126" s="219"/>
      <c r="AN126" s="217">
        <f>'Team Players'!$V$5</f>
        <v>4</v>
      </c>
      <c r="AO126" s="218"/>
      <c r="AP126" s="219"/>
      <c r="AQ126" s="217">
        <f>'Team Players'!$W$5</f>
        <v>4</v>
      </c>
      <c r="AR126" s="218"/>
      <c r="AS126" s="219"/>
      <c r="AT126" s="217">
        <f>'Team Players'!$X$5</f>
        <v>3</v>
      </c>
      <c r="AU126" s="218"/>
      <c r="AV126" s="219"/>
      <c r="AW126" s="217">
        <f>'Team Players'!$Y$5</f>
        <v>4</v>
      </c>
      <c r="AX126" s="218"/>
      <c r="AY126" s="219"/>
      <c r="AZ126" s="217">
        <f>'Team Players'!$Z$5</f>
        <v>3</v>
      </c>
      <c r="BA126" s="218"/>
      <c r="BB126" s="219"/>
      <c r="BC126" s="217">
        <f>'Team Players'!$AA$5</f>
        <v>5</v>
      </c>
      <c r="BD126" s="218"/>
      <c r="BE126" s="219"/>
      <c r="BF126" s="107">
        <f>SUM(AE126:BE126)</f>
        <v>36</v>
      </c>
      <c r="BG126" s="108">
        <f>AD126+BF126</f>
        <v>72</v>
      </c>
      <c r="BH126" s="109"/>
      <c r="BI126" s="110"/>
    </row>
    <row r="127" spans="1:61">
      <c r="A127" s="56" t="s">
        <v>6</v>
      </c>
      <c r="B127" s="57"/>
      <c r="C127" s="211">
        <f>'Team Players'!$J$6</f>
        <v>3</v>
      </c>
      <c r="D127" s="212"/>
      <c r="E127" s="213"/>
      <c r="F127" s="211">
        <f>'Team Players'!$K$6</f>
        <v>9</v>
      </c>
      <c r="G127" s="212"/>
      <c r="H127" s="213"/>
      <c r="I127" s="211">
        <f>'Team Players'!$L$6</f>
        <v>15</v>
      </c>
      <c r="J127" s="212"/>
      <c r="K127" s="213"/>
      <c r="L127" s="211">
        <f>'Team Players'!$M$6</f>
        <v>1</v>
      </c>
      <c r="M127" s="212"/>
      <c r="N127" s="213"/>
      <c r="O127" s="211">
        <f>'Team Players'!$N$6</f>
        <v>17</v>
      </c>
      <c r="P127" s="212"/>
      <c r="Q127" s="213"/>
      <c r="R127" s="211">
        <f>'Team Players'!$O$6</f>
        <v>5</v>
      </c>
      <c r="S127" s="212"/>
      <c r="T127" s="213"/>
      <c r="U127" s="211">
        <f>'Team Players'!$P$6</f>
        <v>11</v>
      </c>
      <c r="V127" s="212"/>
      <c r="W127" s="213"/>
      <c r="X127" s="211">
        <f>'Team Players'!$Q$6</f>
        <v>13</v>
      </c>
      <c r="Y127" s="212"/>
      <c r="Z127" s="213"/>
      <c r="AA127" s="211">
        <f>'Team Players'!$R$6</f>
        <v>7</v>
      </c>
      <c r="AB127" s="212"/>
      <c r="AC127" s="213"/>
      <c r="AD127" s="85"/>
      <c r="AE127" s="211">
        <f>'Team Players'!$S$6</f>
        <v>12</v>
      </c>
      <c r="AF127" s="212"/>
      <c r="AG127" s="213"/>
      <c r="AH127" s="211">
        <f>'Team Players'!$T$6</f>
        <v>4</v>
      </c>
      <c r="AI127" s="212"/>
      <c r="AJ127" s="213"/>
      <c r="AK127" s="211">
        <f>'Team Players'!$U$6</f>
        <v>2</v>
      </c>
      <c r="AL127" s="212"/>
      <c r="AM127" s="213"/>
      <c r="AN127" s="211">
        <f>'Team Players'!$V$6</f>
        <v>14</v>
      </c>
      <c r="AO127" s="212"/>
      <c r="AP127" s="213"/>
      <c r="AQ127" s="211">
        <f>'Team Players'!$W$6</f>
        <v>8</v>
      </c>
      <c r="AR127" s="212"/>
      <c r="AS127" s="213"/>
      <c r="AT127" s="211">
        <f>'Team Players'!$X$6</f>
        <v>6</v>
      </c>
      <c r="AU127" s="212"/>
      <c r="AV127" s="213"/>
      <c r="AW127" s="211">
        <f>'Team Players'!$Y$6</f>
        <v>16</v>
      </c>
      <c r="AX127" s="212"/>
      <c r="AY127" s="213"/>
      <c r="AZ127" s="211">
        <f>'Team Players'!$Z$6</f>
        <v>18</v>
      </c>
      <c r="BA127" s="212"/>
      <c r="BB127" s="213"/>
      <c r="BC127" s="211">
        <f>'Team Players'!$AA$6</f>
        <v>10</v>
      </c>
      <c r="BD127" s="212"/>
      <c r="BE127" s="213"/>
      <c r="BF127" s="111"/>
      <c r="BG127" s="112"/>
      <c r="BH127" s="113"/>
      <c r="BI127" s="205"/>
    </row>
    <row r="128" spans="1:61" ht="15">
      <c r="A128" s="58" t="str">
        <f>'Team Players'!$I$7</f>
        <v>Yellow Tees        68.3/122</v>
      </c>
      <c r="B128" s="59"/>
      <c r="C128" s="210">
        <f>'Team Players'!$J$7</f>
        <v>353</v>
      </c>
      <c r="D128" s="210"/>
      <c r="E128" s="210"/>
      <c r="F128" s="207">
        <f>'Team Players'!$K$7</f>
        <v>285</v>
      </c>
      <c r="G128" s="208"/>
      <c r="H128" s="209"/>
      <c r="I128" s="207">
        <f>'Team Players'!$L$7</f>
        <v>103</v>
      </c>
      <c r="J128" s="208"/>
      <c r="K128" s="209"/>
      <c r="L128" s="207">
        <f>'Team Players'!$M$7</f>
        <v>353</v>
      </c>
      <c r="M128" s="208"/>
      <c r="N128" s="209"/>
      <c r="O128" s="207">
        <f>'Team Players'!$N$7</f>
        <v>92</v>
      </c>
      <c r="P128" s="208"/>
      <c r="Q128" s="209"/>
      <c r="R128" s="207">
        <f>'Team Players'!$O$7</f>
        <v>417</v>
      </c>
      <c r="S128" s="208"/>
      <c r="T128" s="209"/>
      <c r="U128" s="207">
        <f>'Team Players'!$P$7</f>
        <v>267</v>
      </c>
      <c r="V128" s="208"/>
      <c r="W128" s="209"/>
      <c r="X128" s="207">
        <f>'Team Players'!$Q$7</f>
        <v>399</v>
      </c>
      <c r="Y128" s="208"/>
      <c r="Z128" s="209"/>
      <c r="AA128" s="207">
        <f>'Team Players'!$R$7</f>
        <v>291</v>
      </c>
      <c r="AB128" s="208"/>
      <c r="AC128" s="209"/>
      <c r="AD128" s="86">
        <f>SUM(C128:AC128)</f>
        <v>2560</v>
      </c>
      <c r="AE128" s="207">
        <f>'Team Players'!$S$7</f>
        <v>265</v>
      </c>
      <c r="AF128" s="208"/>
      <c r="AG128" s="209"/>
      <c r="AH128" s="207">
        <f>'Team Players'!$T$7</f>
        <v>475</v>
      </c>
      <c r="AI128" s="208"/>
      <c r="AJ128" s="209"/>
      <c r="AK128" s="207">
        <f>'Team Players'!$U$7</f>
        <v>346</v>
      </c>
      <c r="AL128" s="208"/>
      <c r="AM128" s="209"/>
      <c r="AN128" s="207">
        <f>'Team Players'!$V$7</f>
        <v>241</v>
      </c>
      <c r="AO128" s="208"/>
      <c r="AP128" s="209"/>
      <c r="AQ128" s="207">
        <f>'Team Players'!$W$7</f>
        <v>293</v>
      </c>
      <c r="AR128" s="208"/>
      <c r="AS128" s="209"/>
      <c r="AT128" s="207">
        <f>'Team Players'!$X$7</f>
        <v>149</v>
      </c>
      <c r="AU128" s="208"/>
      <c r="AV128" s="209"/>
      <c r="AW128" s="207">
        <f>'Team Players'!$Y$7</f>
        <v>244</v>
      </c>
      <c r="AX128" s="208"/>
      <c r="AY128" s="209"/>
      <c r="AZ128" s="207">
        <f>'Team Players'!$Z$7</f>
        <v>97</v>
      </c>
      <c r="BA128" s="208"/>
      <c r="BB128" s="209"/>
      <c r="BC128" s="207">
        <f>'Team Players'!$AA$7</f>
        <v>411</v>
      </c>
      <c r="BD128" s="208"/>
      <c r="BE128" s="209"/>
      <c r="BF128" s="86">
        <f>SUM(AE128:BE128)</f>
        <v>2521</v>
      </c>
      <c r="BG128" s="114">
        <f>AD128+BF128</f>
        <v>5081</v>
      </c>
      <c r="BH128" s="113"/>
      <c r="BI128" s="206"/>
    </row>
    <row r="129" spans="1:61" ht="21.95" customHeight="1">
      <c r="A129" s="60"/>
      <c r="B129" s="60"/>
      <c r="C129" s="204"/>
      <c r="D129" s="204"/>
      <c r="E129" s="204"/>
      <c r="F129" s="204"/>
      <c r="G129" s="204">
        <f>G112</f>
        <v>0</v>
      </c>
      <c r="H129" s="204"/>
      <c r="I129" s="20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23">
        <f>'Team Players'!$C$1</f>
        <v>44313</v>
      </c>
      <c r="BG131" s="223"/>
      <c r="BH131" s="223"/>
      <c r="BI131" s="223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24">
        <v>1</v>
      </c>
      <c r="D133" s="225"/>
      <c r="E133" s="226"/>
      <c r="F133" s="224">
        <v>2</v>
      </c>
      <c r="G133" s="225"/>
      <c r="H133" s="226"/>
      <c r="I133" s="224">
        <v>3</v>
      </c>
      <c r="J133" s="225"/>
      <c r="K133" s="226"/>
      <c r="L133" s="224">
        <v>4</v>
      </c>
      <c r="M133" s="225"/>
      <c r="N133" s="226"/>
      <c r="O133" s="224">
        <v>5</v>
      </c>
      <c r="P133" s="225"/>
      <c r="Q133" s="226"/>
      <c r="R133" s="224">
        <v>6</v>
      </c>
      <c r="S133" s="225"/>
      <c r="T133" s="226"/>
      <c r="U133" s="224">
        <v>7</v>
      </c>
      <c r="V133" s="225"/>
      <c r="W133" s="226"/>
      <c r="X133" s="224">
        <v>8</v>
      </c>
      <c r="Y133" s="225"/>
      <c r="Z133" s="226"/>
      <c r="AA133" s="224">
        <v>9</v>
      </c>
      <c r="AB133" s="225"/>
      <c r="AC133" s="226"/>
      <c r="AD133" s="77" t="s">
        <v>44</v>
      </c>
      <c r="AE133" s="224">
        <v>10</v>
      </c>
      <c r="AF133" s="225"/>
      <c r="AG133" s="226"/>
      <c r="AH133" s="224">
        <v>11</v>
      </c>
      <c r="AI133" s="225"/>
      <c r="AJ133" s="226"/>
      <c r="AK133" s="224">
        <v>12</v>
      </c>
      <c r="AL133" s="225"/>
      <c r="AM133" s="226"/>
      <c r="AN133" s="224">
        <v>13</v>
      </c>
      <c r="AO133" s="225"/>
      <c r="AP133" s="226"/>
      <c r="AQ133" s="224">
        <v>14</v>
      </c>
      <c r="AR133" s="225"/>
      <c r="AS133" s="226"/>
      <c r="AT133" s="224">
        <v>15</v>
      </c>
      <c r="AU133" s="225"/>
      <c r="AV133" s="226"/>
      <c r="AW133" s="224">
        <v>16</v>
      </c>
      <c r="AX133" s="225"/>
      <c r="AY133" s="226"/>
      <c r="AZ133" s="224">
        <v>17</v>
      </c>
      <c r="BA133" s="225"/>
      <c r="BB133" s="226"/>
      <c r="BC133" s="224">
        <v>18</v>
      </c>
      <c r="BD133" s="225"/>
      <c r="BE133" s="22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>X</v>
      </c>
      <c r="F134" s="18"/>
      <c r="G134" s="17" t="str">
        <f>IF(BH135&gt;Formula!$C$11,"X","")</f>
        <v/>
      </c>
      <c r="H134" s="17" t="str">
        <f>IF(BH135&gt;Formula!$C$9,"X","")</f>
        <v/>
      </c>
      <c r="I134" s="18"/>
      <c r="J134" s="17" t="str">
        <f>IF(BH135&gt;Formula!$D$11,"X","")</f>
        <v/>
      </c>
      <c r="K134" s="76" t="str">
        <f>IF(BH135&gt;Formula!$D$9,"X","")</f>
        <v/>
      </c>
      <c r="L134" s="18"/>
      <c r="M134" s="17" t="str">
        <f>IF(BH135&gt;Formula!$E$11,"X","")</f>
        <v/>
      </c>
      <c r="N134" s="76" t="str">
        <f>IF(BH135&gt;Formula!$E$9,"X","")</f>
        <v>X</v>
      </c>
      <c r="O134" s="18"/>
      <c r="P134" s="17" t="str">
        <f>IF(BH135&gt;Formula!$F$11,"X","")</f>
        <v/>
      </c>
      <c r="Q134" s="76" t="str">
        <f>IF(BH135&gt;Formula!$F$9,"X","")</f>
        <v/>
      </c>
      <c r="R134" s="18"/>
      <c r="S134" s="17" t="str">
        <f>IF(BH135&gt;Formula!$G$11,"X","")</f>
        <v/>
      </c>
      <c r="T134" s="76" t="str">
        <f>IF(BH135&gt;Formula!$G$9,"X","")</f>
        <v/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/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>X</v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/>
      </c>
      <c r="AT134" s="18"/>
      <c r="AU134" s="17" t="str">
        <f>IF(BH135&gt;Formula!$P$11,"X","")</f>
        <v/>
      </c>
      <c r="AV134" s="76" t="str">
        <f>IF(BH135&gt;Formula!$P$9,"X","")</f>
        <v/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/>
      </c>
      <c r="BC134" s="18"/>
      <c r="BD134" s="17" t="str">
        <f>IF(BH135&gt;Formula!$S$11,"X","")</f>
        <v/>
      </c>
      <c r="BE134" s="76" t="str">
        <f>IF(BH135&gt;Formula!$S$9,"X","")</f>
        <v/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>X</v>
      </c>
      <c r="F141" s="18"/>
      <c r="G141" s="17" t="str">
        <f>IF(BH142&gt;Formula!$C$11,"X","")</f>
        <v/>
      </c>
      <c r="H141" s="17" t="str">
        <f>IF(BH142&gt;Formula!$C$9,"X","")</f>
        <v/>
      </c>
      <c r="I141" s="18"/>
      <c r="J141" s="17" t="str">
        <f>IF(BH142&gt;Formula!$D$11,"X","")</f>
        <v/>
      </c>
      <c r="K141" s="76" t="str">
        <f>IF(BH142&gt;Formula!$D$9,"X","")</f>
        <v/>
      </c>
      <c r="L141" s="18"/>
      <c r="M141" s="17" t="str">
        <f>IF(BH142&gt;Formula!$E$11,"X","")</f>
        <v/>
      </c>
      <c r="N141" s="76" t="str">
        <f>IF(BH142&gt;Formula!$E$9,"X","")</f>
        <v>X</v>
      </c>
      <c r="O141" s="18"/>
      <c r="P141" s="17" t="str">
        <f>IF(BH142&gt;Formula!$F$11,"X","")</f>
        <v/>
      </c>
      <c r="Q141" s="76" t="str">
        <f>IF(BH142&gt;Formula!$F$9,"X","")</f>
        <v/>
      </c>
      <c r="R141" s="18"/>
      <c r="S141" s="17" t="str">
        <f>IF(BH142&gt;Formula!$G$11,"X","")</f>
        <v/>
      </c>
      <c r="T141" s="76" t="str">
        <f>IF(BH142&gt;Formula!$G$9,"X","")</f>
        <v>X</v>
      </c>
      <c r="U141" s="18"/>
      <c r="V141" s="17" t="str">
        <f>IF(BH142&gt;Formula!$H$11,"X","")</f>
        <v/>
      </c>
      <c r="W141" s="76" t="str">
        <f>IF(BH142&gt;Formula!$H$9,"X","")</f>
        <v/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/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>X</v>
      </c>
      <c r="AK141" s="18"/>
      <c r="AL141" s="17" t="str">
        <f>IF(BH142&gt;Formula!$M$11,"X","")</f>
        <v/>
      </c>
      <c r="AM141" s="76" t="str">
        <f>IF(BH142&gt;Formula!$M$9,"X","")</f>
        <v>X</v>
      </c>
      <c r="AN141" s="18"/>
      <c r="AO141" s="17" t="str">
        <f>IF(BH142&gt;Formula!$N$11,"X","")</f>
        <v/>
      </c>
      <c r="AP141" s="76" t="str">
        <f>IF(BH142&gt;Formula!$N$9,"X","")</f>
        <v/>
      </c>
      <c r="AQ141" s="18"/>
      <c r="AR141" s="17" t="str">
        <f>IF(BH142&gt;Formula!$O$11,"X","")</f>
        <v/>
      </c>
      <c r="AS141" s="76" t="str">
        <f>IF(BH142&gt;Formula!$O$9,"X","")</f>
        <v/>
      </c>
      <c r="AT141" s="18"/>
      <c r="AU141" s="17" t="str">
        <f>IF(BH142&gt;Formula!$P$11,"X","")</f>
        <v/>
      </c>
      <c r="AV141" s="76" t="str">
        <f>IF(BH142&gt;Formula!$P$9,"X","")</f>
        <v/>
      </c>
      <c r="AW141" s="18"/>
      <c r="AX141" s="17" t="str">
        <f>IF(BH142&gt;Formula!$Q$11,"X","")</f>
        <v/>
      </c>
      <c r="AY141" s="76" t="str">
        <f>IF(BH142&gt;Formula!$Q$9,"X","")</f>
        <v/>
      </c>
      <c r="AZ141" s="18"/>
      <c r="BA141" s="17" t="str">
        <f>IF(BH142&gt;Formula!$R$11,"X","")</f>
        <v/>
      </c>
      <c r="BB141" s="76" t="str">
        <f>IF(BH142&gt;Formula!$R$9,"X","")</f>
        <v/>
      </c>
      <c r="BC141" s="18"/>
      <c r="BD141" s="17" t="str">
        <f>IF(BH142&gt;Formula!$S$11,"X","")</f>
        <v/>
      </c>
      <c r="BE141" s="76" t="str">
        <f>IF(BH142&gt;Formula!$S$9,"X","")</f>
        <v/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>X</v>
      </c>
      <c r="F143" s="18"/>
      <c r="G143" s="17" t="str">
        <f>IF(BH144&gt;Formula!$C$11,"X","")</f>
        <v/>
      </c>
      <c r="H143" s="17" t="str">
        <f>IF(BH144&gt;Formula!$C$9,"X","")</f>
        <v/>
      </c>
      <c r="I143" s="18"/>
      <c r="J143" s="17" t="str">
        <f>IF(BH144&gt;Formula!$D$11,"X","")</f>
        <v/>
      </c>
      <c r="K143" s="76" t="str">
        <f>IF(BH144&gt;Formula!$D$9,"X","")</f>
        <v/>
      </c>
      <c r="L143" s="18"/>
      <c r="M143" s="17" t="str">
        <f>IF(BH144&gt;Formula!$E$11,"X","")</f>
        <v/>
      </c>
      <c r="N143" s="76" t="str">
        <f>IF(BH144&gt;Formula!$E$9,"X","")</f>
        <v>X</v>
      </c>
      <c r="O143" s="18"/>
      <c r="P143" s="17" t="str">
        <f>IF(BH144&gt;Formula!$F$11,"X","")</f>
        <v/>
      </c>
      <c r="Q143" s="76" t="str">
        <f>IF(BH144&gt;Formula!$F$9,"X","")</f>
        <v/>
      </c>
      <c r="R143" s="18"/>
      <c r="S143" s="17" t="str">
        <f>IF(BH144&gt;Formula!$G$11,"X","")</f>
        <v/>
      </c>
      <c r="T143" s="76" t="str">
        <f>IF(BH144&gt;Formula!$G$9,"X","")</f>
        <v/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/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>X</v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/>
      </c>
      <c r="AT143" s="18"/>
      <c r="AU143" s="17" t="str">
        <f>IF(BH144&gt;Formula!$P$11,"X","")</f>
        <v/>
      </c>
      <c r="AV143" s="76" t="str">
        <f>IF(BH144&gt;Formula!$P$9,"X","")</f>
        <v/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/>
      </c>
      <c r="BC143" s="18"/>
      <c r="BD143" s="17" t="str">
        <f>IF(BH144&gt;Formula!$S$11,"X","")</f>
        <v/>
      </c>
      <c r="BE143" s="76" t="str">
        <f>IF(BH144&gt;Formula!$S$9,"X","")</f>
        <v/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20">
        <f>'Team Players'!$J$5</f>
        <v>4</v>
      </c>
      <c r="D145" s="221"/>
      <c r="E145" s="222"/>
      <c r="F145" s="217">
        <f>'Team Players'!$K$5</f>
        <v>4</v>
      </c>
      <c r="G145" s="218"/>
      <c r="H145" s="219"/>
      <c r="I145" s="217">
        <f>'Team Players'!$L$5</f>
        <v>3</v>
      </c>
      <c r="J145" s="218"/>
      <c r="K145" s="219"/>
      <c r="L145" s="217">
        <f>'Team Players'!$M$5</f>
        <v>4</v>
      </c>
      <c r="M145" s="218"/>
      <c r="N145" s="219"/>
      <c r="O145" s="217">
        <f>'Team Players'!$N$5</f>
        <v>3</v>
      </c>
      <c r="P145" s="218"/>
      <c r="Q145" s="219"/>
      <c r="R145" s="217">
        <f>'Team Players'!$O$5</f>
        <v>5</v>
      </c>
      <c r="S145" s="218"/>
      <c r="T145" s="219"/>
      <c r="U145" s="217">
        <f>'Team Players'!$P$5</f>
        <v>4</v>
      </c>
      <c r="V145" s="218"/>
      <c r="W145" s="219"/>
      <c r="X145" s="217">
        <f>'Team Players'!$Q$5</f>
        <v>5</v>
      </c>
      <c r="Y145" s="218"/>
      <c r="Z145" s="219"/>
      <c r="AA145" s="217">
        <f>'Team Players'!$R$5</f>
        <v>4</v>
      </c>
      <c r="AB145" s="218"/>
      <c r="AC145" s="219"/>
      <c r="AD145" s="84">
        <f>SUM(C145:AC145)</f>
        <v>36</v>
      </c>
      <c r="AE145" s="214">
        <f>'Team Players'!$S$5</f>
        <v>4</v>
      </c>
      <c r="AF145" s="215"/>
      <c r="AG145" s="216"/>
      <c r="AH145" s="217">
        <f>'Team Players'!$T$5</f>
        <v>5</v>
      </c>
      <c r="AI145" s="218"/>
      <c r="AJ145" s="219"/>
      <c r="AK145" s="217">
        <f>'Team Players'!$U$5</f>
        <v>4</v>
      </c>
      <c r="AL145" s="218"/>
      <c r="AM145" s="219"/>
      <c r="AN145" s="217">
        <f>'Team Players'!$V$5</f>
        <v>4</v>
      </c>
      <c r="AO145" s="218"/>
      <c r="AP145" s="219"/>
      <c r="AQ145" s="217">
        <f>'Team Players'!$W$5</f>
        <v>4</v>
      </c>
      <c r="AR145" s="218"/>
      <c r="AS145" s="219"/>
      <c r="AT145" s="217">
        <f>'Team Players'!$X$5</f>
        <v>3</v>
      </c>
      <c r="AU145" s="218"/>
      <c r="AV145" s="219"/>
      <c r="AW145" s="217">
        <f>'Team Players'!$Y$5</f>
        <v>4</v>
      </c>
      <c r="AX145" s="218"/>
      <c r="AY145" s="219"/>
      <c r="AZ145" s="217">
        <f>'Team Players'!$Z$5</f>
        <v>3</v>
      </c>
      <c r="BA145" s="218"/>
      <c r="BB145" s="219"/>
      <c r="BC145" s="217">
        <f>'Team Players'!$AA$5</f>
        <v>5</v>
      </c>
      <c r="BD145" s="218"/>
      <c r="BE145" s="219"/>
      <c r="BF145" s="107">
        <f>SUM(AE145:BE145)</f>
        <v>36</v>
      </c>
      <c r="BG145" s="108">
        <f>AD145+BF145</f>
        <v>72</v>
      </c>
      <c r="BH145" s="109"/>
      <c r="BI145" s="110"/>
    </row>
    <row r="146" spans="1:61">
      <c r="A146" s="56" t="s">
        <v>6</v>
      </c>
      <c r="B146" s="57"/>
      <c r="C146" s="211">
        <f>'Team Players'!$J$6</f>
        <v>3</v>
      </c>
      <c r="D146" s="212"/>
      <c r="E146" s="213"/>
      <c r="F146" s="211">
        <f>'Team Players'!$K$6</f>
        <v>9</v>
      </c>
      <c r="G146" s="212"/>
      <c r="H146" s="213"/>
      <c r="I146" s="211">
        <f>'Team Players'!$L$6</f>
        <v>15</v>
      </c>
      <c r="J146" s="212"/>
      <c r="K146" s="213"/>
      <c r="L146" s="211">
        <f>'Team Players'!$M$6</f>
        <v>1</v>
      </c>
      <c r="M146" s="212"/>
      <c r="N146" s="213"/>
      <c r="O146" s="211">
        <f>'Team Players'!$N$6</f>
        <v>17</v>
      </c>
      <c r="P146" s="212"/>
      <c r="Q146" s="213"/>
      <c r="R146" s="211">
        <f>'Team Players'!$O$6</f>
        <v>5</v>
      </c>
      <c r="S146" s="212"/>
      <c r="T146" s="213"/>
      <c r="U146" s="211">
        <f>'Team Players'!$P$6</f>
        <v>11</v>
      </c>
      <c r="V146" s="212"/>
      <c r="W146" s="213"/>
      <c r="X146" s="211">
        <f>'Team Players'!$Q$6</f>
        <v>13</v>
      </c>
      <c r="Y146" s="212"/>
      <c r="Z146" s="213"/>
      <c r="AA146" s="211">
        <f>'Team Players'!$R$6</f>
        <v>7</v>
      </c>
      <c r="AB146" s="212"/>
      <c r="AC146" s="213"/>
      <c r="AD146" s="85"/>
      <c r="AE146" s="211">
        <f>'Team Players'!$S$6</f>
        <v>12</v>
      </c>
      <c r="AF146" s="212"/>
      <c r="AG146" s="213"/>
      <c r="AH146" s="211">
        <f>'Team Players'!$T$6</f>
        <v>4</v>
      </c>
      <c r="AI146" s="212"/>
      <c r="AJ146" s="213"/>
      <c r="AK146" s="211">
        <f>'Team Players'!$U$6</f>
        <v>2</v>
      </c>
      <c r="AL146" s="212"/>
      <c r="AM146" s="213"/>
      <c r="AN146" s="211">
        <f>'Team Players'!$V$6</f>
        <v>14</v>
      </c>
      <c r="AO146" s="212"/>
      <c r="AP146" s="213"/>
      <c r="AQ146" s="211">
        <f>'Team Players'!$W$6</f>
        <v>8</v>
      </c>
      <c r="AR146" s="212"/>
      <c r="AS146" s="213"/>
      <c r="AT146" s="211">
        <f>'Team Players'!$X$6</f>
        <v>6</v>
      </c>
      <c r="AU146" s="212"/>
      <c r="AV146" s="213"/>
      <c r="AW146" s="211">
        <f>'Team Players'!$Y$6</f>
        <v>16</v>
      </c>
      <c r="AX146" s="212"/>
      <c r="AY146" s="213"/>
      <c r="AZ146" s="211">
        <f>'Team Players'!$Z$6</f>
        <v>18</v>
      </c>
      <c r="BA146" s="212"/>
      <c r="BB146" s="213"/>
      <c r="BC146" s="211">
        <f>'Team Players'!$AA$6</f>
        <v>10</v>
      </c>
      <c r="BD146" s="212"/>
      <c r="BE146" s="213"/>
      <c r="BF146" s="111"/>
      <c r="BG146" s="112"/>
      <c r="BH146" s="113"/>
      <c r="BI146" s="205"/>
    </row>
    <row r="147" spans="1:61" ht="15">
      <c r="A147" s="58" t="str">
        <f>'Team Players'!$I$7</f>
        <v>Yellow Tees        68.3/122</v>
      </c>
      <c r="B147" s="59"/>
      <c r="C147" s="210">
        <f>'Team Players'!$J$7</f>
        <v>353</v>
      </c>
      <c r="D147" s="210"/>
      <c r="E147" s="210"/>
      <c r="F147" s="207">
        <f>'Team Players'!$K$7</f>
        <v>285</v>
      </c>
      <c r="G147" s="208"/>
      <c r="H147" s="209"/>
      <c r="I147" s="207">
        <f>'Team Players'!$L$7</f>
        <v>103</v>
      </c>
      <c r="J147" s="208"/>
      <c r="K147" s="209"/>
      <c r="L147" s="207">
        <f>'Team Players'!$M$7</f>
        <v>353</v>
      </c>
      <c r="M147" s="208"/>
      <c r="N147" s="209"/>
      <c r="O147" s="207">
        <f>'Team Players'!$N$7</f>
        <v>92</v>
      </c>
      <c r="P147" s="208"/>
      <c r="Q147" s="209"/>
      <c r="R147" s="207">
        <f>'Team Players'!$O$7</f>
        <v>417</v>
      </c>
      <c r="S147" s="208"/>
      <c r="T147" s="209"/>
      <c r="U147" s="207">
        <f>'Team Players'!$P$7</f>
        <v>267</v>
      </c>
      <c r="V147" s="208"/>
      <c r="W147" s="209"/>
      <c r="X147" s="207">
        <f>'Team Players'!$Q$7</f>
        <v>399</v>
      </c>
      <c r="Y147" s="208"/>
      <c r="Z147" s="209"/>
      <c r="AA147" s="207">
        <f>'Team Players'!$R$7</f>
        <v>291</v>
      </c>
      <c r="AB147" s="208"/>
      <c r="AC147" s="209"/>
      <c r="AD147" s="86">
        <f>SUM(C147:AC147)</f>
        <v>2560</v>
      </c>
      <c r="AE147" s="207">
        <f>'Team Players'!$S$7</f>
        <v>265</v>
      </c>
      <c r="AF147" s="208"/>
      <c r="AG147" s="209"/>
      <c r="AH147" s="207">
        <f>'Team Players'!$T$7</f>
        <v>475</v>
      </c>
      <c r="AI147" s="208"/>
      <c r="AJ147" s="209"/>
      <c r="AK147" s="207">
        <f>'Team Players'!$U$7</f>
        <v>346</v>
      </c>
      <c r="AL147" s="208"/>
      <c r="AM147" s="209"/>
      <c r="AN147" s="207">
        <f>'Team Players'!$V$7</f>
        <v>241</v>
      </c>
      <c r="AO147" s="208"/>
      <c r="AP147" s="209"/>
      <c r="AQ147" s="207">
        <f>'Team Players'!$W$7</f>
        <v>293</v>
      </c>
      <c r="AR147" s="208"/>
      <c r="AS147" s="209"/>
      <c r="AT147" s="207">
        <f>'Team Players'!$X$7</f>
        <v>149</v>
      </c>
      <c r="AU147" s="208"/>
      <c r="AV147" s="209"/>
      <c r="AW147" s="207">
        <f>'Team Players'!$Y$7</f>
        <v>244</v>
      </c>
      <c r="AX147" s="208"/>
      <c r="AY147" s="209"/>
      <c r="AZ147" s="207">
        <f>'Team Players'!$Z$7</f>
        <v>97</v>
      </c>
      <c r="BA147" s="208"/>
      <c r="BB147" s="209"/>
      <c r="BC147" s="207">
        <f>'Team Players'!$AA$7</f>
        <v>411</v>
      </c>
      <c r="BD147" s="208"/>
      <c r="BE147" s="209"/>
      <c r="BF147" s="86">
        <f>SUM(AE147:BE147)</f>
        <v>2521</v>
      </c>
      <c r="BG147" s="114">
        <f>AD147+BF147</f>
        <v>5081</v>
      </c>
      <c r="BH147" s="113"/>
      <c r="BI147" s="206"/>
    </row>
    <row r="148" spans="1:61" ht="21.95" customHeight="1">
      <c r="A148" s="60"/>
      <c r="B148" s="60"/>
      <c r="C148" s="204"/>
      <c r="D148" s="204"/>
      <c r="E148" s="204"/>
      <c r="F148" s="204"/>
      <c r="G148" s="204">
        <f>G131</f>
        <v>0</v>
      </c>
      <c r="H148" s="204"/>
      <c r="I148" s="20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Riverbend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4</v>
      </c>
      <c r="C5">
        <f>'Team Players'!K5</f>
        <v>4</v>
      </c>
      <c r="D5">
        <f>'Team Players'!L5</f>
        <v>3</v>
      </c>
      <c r="E5">
        <f>'Team Players'!M5</f>
        <v>4</v>
      </c>
      <c r="F5">
        <f>'Team Players'!N5</f>
        <v>3</v>
      </c>
      <c r="G5">
        <f>'Team Players'!O5</f>
        <v>5</v>
      </c>
      <c r="H5">
        <f>'Team Players'!P5</f>
        <v>4</v>
      </c>
      <c r="I5">
        <f>'Team Players'!Q5</f>
        <v>5</v>
      </c>
      <c r="J5">
        <f>'Team Players'!R5</f>
        <v>4</v>
      </c>
      <c r="K5">
        <f>'Team Players'!S5</f>
        <v>4</v>
      </c>
      <c r="L5">
        <f>'Team Players'!T5</f>
        <v>5</v>
      </c>
      <c r="M5">
        <f>'Team Players'!U5</f>
        <v>4</v>
      </c>
      <c r="N5">
        <f>'Team Players'!V5</f>
        <v>4</v>
      </c>
      <c r="O5">
        <f>'Team Players'!W5</f>
        <v>4</v>
      </c>
      <c r="P5">
        <f>'Team Players'!X5</f>
        <v>3</v>
      </c>
      <c r="Q5">
        <f>'Team Players'!Y5</f>
        <v>4</v>
      </c>
      <c r="R5">
        <f>'Team Players'!Z5</f>
        <v>3</v>
      </c>
      <c r="S5">
        <f>'Team Players'!AA5</f>
        <v>5</v>
      </c>
    </row>
    <row r="6" spans="1:19">
      <c r="A6" s="3" t="s">
        <v>6</v>
      </c>
      <c r="B6">
        <f>'Team Players'!J6</f>
        <v>3</v>
      </c>
      <c r="C6">
        <f>'Team Players'!K6</f>
        <v>9</v>
      </c>
      <c r="D6">
        <f>'Team Players'!L6</f>
        <v>15</v>
      </c>
      <c r="E6">
        <f>'Team Players'!M6</f>
        <v>1</v>
      </c>
      <c r="F6">
        <f>'Team Players'!N6</f>
        <v>17</v>
      </c>
      <c r="G6">
        <f>'Team Players'!O6</f>
        <v>5</v>
      </c>
      <c r="H6">
        <f>'Team Players'!P6</f>
        <v>11</v>
      </c>
      <c r="I6">
        <f>'Team Players'!Q6</f>
        <v>13</v>
      </c>
      <c r="J6">
        <f>'Team Players'!R6</f>
        <v>7</v>
      </c>
      <c r="K6">
        <f>'Team Players'!S6</f>
        <v>12</v>
      </c>
      <c r="L6">
        <f>'Team Players'!T6</f>
        <v>4</v>
      </c>
      <c r="M6">
        <f>'Team Players'!U6</f>
        <v>2</v>
      </c>
      <c r="N6">
        <f>'Team Players'!V6</f>
        <v>14</v>
      </c>
      <c r="O6">
        <f>'Team Players'!W6</f>
        <v>8</v>
      </c>
      <c r="P6">
        <f>'Team Players'!X6</f>
        <v>6</v>
      </c>
      <c r="Q6">
        <f>'Team Players'!Y6</f>
        <v>16</v>
      </c>
      <c r="R6">
        <f>'Team Players'!Z6</f>
        <v>18</v>
      </c>
      <c r="S6">
        <f>'Team Players'!AA6</f>
        <v>10</v>
      </c>
    </row>
    <row r="7" spans="1:19">
      <c r="A7" s="8" t="str">
        <f>'Team Players'!I7</f>
        <v>Yellow Tees        68.3/122</v>
      </c>
      <c r="B7">
        <f>'Team Players'!J7</f>
        <v>353</v>
      </c>
      <c r="C7">
        <f>'Team Players'!K7</f>
        <v>285</v>
      </c>
      <c r="D7">
        <f>'Team Players'!L7</f>
        <v>103</v>
      </c>
      <c r="E7">
        <f>'Team Players'!M7</f>
        <v>353</v>
      </c>
      <c r="F7">
        <f>'Team Players'!N7</f>
        <v>92</v>
      </c>
      <c r="G7">
        <f>'Team Players'!O7</f>
        <v>417</v>
      </c>
      <c r="H7">
        <f>'Team Players'!P7</f>
        <v>267</v>
      </c>
      <c r="I7">
        <f>'Team Players'!Q7</f>
        <v>399</v>
      </c>
      <c r="J7">
        <f>'Team Players'!R7</f>
        <v>291</v>
      </c>
      <c r="K7">
        <f>'Team Players'!S7</f>
        <v>265</v>
      </c>
      <c r="L7">
        <f>'Team Players'!T7</f>
        <v>475</v>
      </c>
      <c r="M7">
        <f>'Team Players'!U7</f>
        <v>346</v>
      </c>
      <c r="N7">
        <f>'Team Players'!V7</f>
        <v>241</v>
      </c>
      <c r="O7">
        <f>'Team Players'!W7</f>
        <v>293</v>
      </c>
      <c r="P7">
        <f>'Team Players'!X7</f>
        <v>149</v>
      </c>
      <c r="Q7">
        <f>'Team Players'!Y7</f>
        <v>244</v>
      </c>
      <c r="R7">
        <f>'Team Players'!Z7</f>
        <v>97</v>
      </c>
      <c r="S7">
        <f>'Team Players'!AA7</f>
        <v>411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2</v>
      </c>
      <c r="C9">
        <f>IF(C6=1,0,IF(C6=2,1,IF(C6=3,2,IF(C6=4,3,IF(C6=5,4,IF(C6=6,5,IF(C6=7,6,IF(C6=8,7,IF(C6=9,8,IF(C6=10,9,IF(C6=11,10,IF(C6=12,11,IF(C6=13,12,IF(C6=14,13,IF(C6=15,14,IF(C6=16,15,IF(C6=17,16,IF(C6=18,17,x))))))))))))))))))</f>
        <v>8</v>
      </c>
      <c r="D9">
        <f>IF(D6=1,0,IF(D6=2,1,IF(D6=3,2,IF(D6=4,3,IF(D6=5,4,IF(D6=6,5,IF(D6=7,6,IF(D6=8,7,IF(D6=9,8,IF(D6=10,9,IF(D6=11,10,IF(D6=12,11,IF(D6=13,12,IF(D6=14,13,IF(D6=15,14,IF(D6=16,15,IF(D6=17,16,IF(D6=18,17,x))))))))))))))))))</f>
        <v>14</v>
      </c>
      <c r="E9">
        <f>IF(E6=1,0,IF(E6=2,1,IF(E6=3,2,IF(E6=4,3,IF(E6=5,4,IF(E6=6,5,IF(E6=7,6,IF(E6=8,7,IF(E6=9,8,IF(E6=10,9,IF(E6=11,10,IF(E6=12,11,IF(E6=13,12,IF(E6=14,13,IF(E6=15,14,IF(E6=16,15,IF(E6=17,16,IF(E6=18,17,x))))))))))))))))))</f>
        <v>0</v>
      </c>
      <c r="F9">
        <f>IF(F6=1,0,IF(F6=2,1,IF(F6=3,2,IF(F6=4,3,IF(F6=5,4,IF(F6=6,5,IF(F6=7,6,IF(F6=8,7,IF(F6=9,8,IF(F6=10,9,IF(F6=11,10,IF(F6=12,11,IF(F6=13,12,IF(F6=14,13,IF(F6=15,14,IF(F6=16,15,IF(F6=17,16,IF(F6=18,17,x))))))))))))))))))</f>
        <v>16</v>
      </c>
      <c r="G9">
        <f>IF(G6=1,0,IF(G6=2,1,IF(G6=3,2,IF(G6=4,3,IF(G6=5,4,IF(G6=6,5,IF(G6=7,6,IF(G6=8,7,IF(G6=9,8,IF(G6=10,9,IF(G6=11,10,IF(G6=12,11,IF(G6=13,12,IF(G6=14,13,IF(G6=15,14,IF(G6=16,15,IF(G6=17,16,IF(G6=18,17,x))))))))))))))))))</f>
        <v>4</v>
      </c>
      <c r="H9">
        <f>IF(H6=1,0,IF(H6=2,1,IF(H6=3,2,IF(H6=4,3,IF(H6=5,4,IF(H6=6,5,IF(H6=7,6,IF(H6=8,7,IF(H6=9,8,IF(H6=10,9,IF(H6=11,10,IF(H6=12,11,IF(H6=13,12,IF(H6=14,13,IF(H6=15,14,IF(H6=16,15,IF(H6=17,16,IF(H6=18,17,x))))))))))))))))))</f>
        <v>10</v>
      </c>
      <c r="I9">
        <f>IF(I6=1,0,IF(I6=2,1,IF(I6=3,2,IF(I6=4,3,IF(I6=5,4,IF(I6=6,5,IF(I6=7,6,IF(I6=8,7,IF(I6=9,8,IF(I6=10,9,IF(I6=11,10,IF(I6=12,11,IF(I6=13,12,IF(I6=14,13,IF(I6=15,14,IF(I6=16,15,IF(I6=17,16,IF(I6=18,17,x))))))))))))))))))</f>
        <v>12</v>
      </c>
      <c r="J9">
        <f>IF(J6=1,0,IF(J6=2,1,IF(J6=3,2,IF(J6=4,3,IF(J6=5,4,IF(J6=6,5,IF(J6=7,6,IF(J6=8,7,IF(J6=9,8,IF(J6=10,9,IF(J6=11,10,IF(J6=12,11,IF(J6=13,12,IF(J6=14,13,IF(J6=15,14,IF(J6=16,15,IF(J6=17,16,IF(J6=18,17,x))))))))))))))))))</f>
        <v>6</v>
      </c>
      <c r="K9">
        <f>IF(K6=1,0,IF(K6=2,1,IF(K6=3,2,IF(K6=4,3,IF(K6=5,4,IF(K6=6,5,IF(K6=7,6,IF(K6=8,7,IF(K6=9,8,IF(K6=10,9,IF(K6=11,10,IF(K6=12,11,IF(K6=13,12,IF(K6=14,13,IF(K6=15,14,IF(K6=16,15,IF(K6=17,16,IF(K6=18,17,x))))))))))))))))))</f>
        <v>11</v>
      </c>
      <c r="L9">
        <f>IF(L6=1,0,IF(L6=2,1,IF(L6=3,2,IF(L6=4,3,IF(L6=5,4,IF(L6=6,5,IF(L6=7,6,IF(L6=8,7,IF(L6=9,8,IF(L6=10,9,IF(L6=11,10,IF(L6=12,11,IF(L6=13,12,IF(L6=14,13,IF(L6=15,14,IF(L6=16,15,IF(L6=17,16,IF(L6=18,17,x))))))))))))))))))</f>
        <v>3</v>
      </c>
      <c r="M9">
        <f>IF(M6=1,0,IF(M6=2,1,IF(M6=3,2,IF(M6=4,3,IF(M6=5,4,IF(M6=6,5,IF(M6=7,6,IF(M6=8,7,IF(M6=9,8,IF(M6=10,9,IF(M6=11,10,IF(M6=12,11,IF(M6=13,12,IF(M6=14,13,IF(M6=15,14,IF(M6=16,15,IF(M6=17,16,IF(M6=18,17,x))))))))))))))))))</f>
        <v>1</v>
      </c>
      <c r="N9">
        <f>IF(N6=1,0,IF(N6=2,1,IF(N6=3,2,IF(N6=4,3,IF(N6=5,4,IF(N6=6,5,IF(N6=7,6,IF(N6=8,7,IF(N6=9,8,IF(N6=10,9,IF(N6=11,10,IF(N6=12,11,IF(N6=13,12,IF(N6=14,13,IF(N6=15,14,IF(N6=16,15,IF(N6=17,16,IF(N6=18,17,x))))))))))))))))))</f>
        <v>13</v>
      </c>
      <c r="O9">
        <f>IF(O6=1,0,IF(O6=2,1,IF(O6=3,2,IF(O6=4,3,IF(O6=5,4,IF(O6=6,5,IF(O6=7,6,IF(O6=8,7,IF(O6=9,8,IF(O6=10,9,IF(O6=11,10,IF(O6=12,11,IF(O6=13,12,IF(O6=14,13,IF(O6=15,14,IF(O6=16,15,IF(O6=17,16,IF(O6=18,17,x))))))))))))))))))</f>
        <v>7</v>
      </c>
      <c r="P9">
        <f>IF(P6=1,0,IF(P6=2,1,IF(P6=3,2,IF(P6=4,3,IF(P6=5,4,IF(P6=6,5,IF(P6=7,6,IF(P6=8,7,IF(P6=9,8,IF(P6=10,9,IF(P6=11,10,IF(P6=12,11,IF(P6=13,12,IF(P6=14,13,IF(P6=15,14,IF(P6=16,15,IF(P6=17,16,IF(P6=18,17,x))))))))))))))))))</f>
        <v>5</v>
      </c>
      <c r="Q9">
        <f>IF(Q6=1,0,IF(Q6=2,1,IF(Q6=3,2,IF(Q6=4,3,IF(Q6=5,4,IF(Q6=6,5,IF(Q6=7,6,IF(Q6=8,7,IF(Q6=9,8,IF(Q6=10,9,IF(Q6=11,10,IF(Q6=12,11,IF(Q6=13,12,IF(Q6=14,13,IF(Q6=15,14,IF(Q6=16,15,IF(Q6=17,16,IF(Q6=18,17,x))))))))))))))))))</f>
        <v>15</v>
      </c>
      <c r="R9">
        <f>IF(R6=1,0,IF(R6=2,1,IF(R6=3,2,IF(R6=4,3,IF(R6=5,4,IF(R6=6,5,IF(R6=7,6,IF(R6=8,7,IF(R6=9,8,IF(R6=10,9,IF(R6=11,10,IF(R6=12,11,IF(R6=13,12,IF(R6=14,13,IF(R6=15,14,IF(R6=16,15,IF(R6=17,16,IF(R6=18,17,x))))))))))))))))))</f>
        <v>17</v>
      </c>
      <c r="S9">
        <f>IF(S6=1,0,IF(S6=2,1,IF(S6=3,2,IF(S6=4,3,IF(S6=5,4,IF(S6=6,5,IF(S6=7,6,IF(S6=8,7,IF(S6=9,8,IF(S6=10,9,IF(S6=11,10,IF(S6=12,11,IF(S6=13,12,IF(S6=14,13,IF(S6=15,14,IF(S6=16,15,IF(S6=17,16,IF(S6=18,17,x))))))))))))))))))</f>
        <v>9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20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26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32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18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34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22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28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30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24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29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21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19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31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25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23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33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35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27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Shauna Newren</cp:lastModifiedBy>
  <dcterms:created xsi:type="dcterms:W3CDTF">2013-04-01T20:29:00Z</dcterms:created>
  <dcterms:modified xsi:type="dcterms:W3CDTF">2021-04-26T18:53:57Z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